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ring in 't Veld\Documents\Sjoelclub Aalsmeer\"/>
    </mc:Choice>
  </mc:AlternateContent>
  <xr:revisionPtr revIDLastSave="0" documentId="13_ncr:1_{BE5911AA-BEF2-4795-8C5F-D840A8215721}" xr6:coauthVersionLast="47" xr6:coauthVersionMax="47" xr10:uidLastSave="{00000000-0000-0000-0000-000000000000}"/>
  <bookViews>
    <workbookView xWindow="-120" yWindow="-120" windowWidth="24240" windowHeight="13140" xr2:uid="{F42FF6C8-335D-42C4-B883-F7CE27AFA2D7}"/>
  </bookViews>
  <sheets>
    <sheet name="Daguitslag" sheetId="1" r:id="rId1"/>
    <sheet name="Persoonlijke score" sheetId="2" r:id="rId2"/>
    <sheet name="Tussenstand competite" sheetId="4" r:id="rId3"/>
    <sheet name="Club Kampioen" sheetId="7" r:id="rId4"/>
    <sheet name="stand op gemid" sheetId="3" r:id="rId5"/>
    <sheet name="Speciale score" sheetId="5" r:id="rId6"/>
    <sheet name="PR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4" i="3" l="1"/>
  <c r="U3" i="3"/>
  <c r="U9" i="3"/>
  <c r="U7" i="3"/>
  <c r="U5" i="3"/>
  <c r="U20" i="3"/>
  <c r="U18" i="3"/>
  <c r="U19" i="3"/>
  <c r="U16" i="3"/>
  <c r="U15" i="3"/>
  <c r="U27" i="3"/>
  <c r="U31" i="3"/>
  <c r="U42" i="3"/>
  <c r="U32" i="3"/>
  <c r="U30" i="3"/>
  <c r="U34" i="3"/>
  <c r="U36" i="3"/>
  <c r="U28" i="3"/>
  <c r="U33" i="3"/>
  <c r="U43" i="3"/>
  <c r="U44" i="3"/>
  <c r="S44" i="3"/>
  <c r="U29" i="3"/>
  <c r="U35" i="3"/>
  <c r="U17" i="3"/>
  <c r="U8" i="3"/>
  <c r="U6" i="3"/>
  <c r="S43" i="3" l="1"/>
  <c r="S42" i="3"/>
  <c r="S27" i="3"/>
  <c r="S31" i="3"/>
  <c r="S32" i="3"/>
  <c r="U37" i="3"/>
  <c r="U21" i="3"/>
  <c r="U10" i="3"/>
  <c r="Q4" i="5" l="1"/>
  <c r="O4" i="5"/>
  <c r="K4" i="5"/>
  <c r="M4" i="5"/>
  <c r="S37" i="3"/>
  <c r="S33" i="3"/>
  <c r="S36" i="3"/>
  <c r="S28" i="3"/>
  <c r="S35" i="3"/>
  <c r="S29" i="3"/>
  <c r="S34" i="3"/>
  <c r="S30" i="3"/>
  <c r="S19" i="3"/>
  <c r="S15" i="3"/>
  <c r="S20" i="3"/>
  <c r="S21" i="3"/>
  <c r="S16" i="3"/>
  <c r="S18" i="3"/>
  <c r="S17" i="3"/>
  <c r="S7" i="3"/>
  <c r="S10" i="3"/>
  <c r="S4" i="3"/>
  <c r="S8" i="3"/>
  <c r="S9" i="3"/>
  <c r="S5" i="3"/>
  <c r="S6" i="3"/>
  <c r="S3" i="3"/>
</calcChain>
</file>

<file path=xl/sharedStrings.xml><?xml version="1.0" encoding="utf-8"?>
<sst xmlns="http://schemas.openxmlformats.org/spreadsheetml/2006/main" count="332" uniqueCount="77">
  <si>
    <t>Klasse A</t>
  </si>
  <si>
    <t>Bakscore</t>
  </si>
  <si>
    <t>Wijnand Springintveld</t>
  </si>
  <si>
    <t>Sjaak Siebeling</t>
  </si>
  <si>
    <t>Theo van leijden</t>
  </si>
  <si>
    <t>Wijnand Springin`tveld</t>
  </si>
  <si>
    <t>Punten</t>
  </si>
  <si>
    <t>Klasse B</t>
  </si>
  <si>
    <t>Ronde 1</t>
  </si>
  <si>
    <t>Ronde 2</t>
  </si>
  <si>
    <t>Ronde 3</t>
  </si>
  <si>
    <t>Totaal</t>
  </si>
  <si>
    <t>Gemiddelde</t>
  </si>
  <si>
    <t>Theo van Leijden</t>
  </si>
  <si>
    <t>Totaal score</t>
  </si>
  <si>
    <t>Gem. score</t>
  </si>
  <si>
    <t>Gemid.</t>
  </si>
  <si>
    <t>Gemiddelde avond</t>
  </si>
  <si>
    <t>Punten gehaald</t>
  </si>
  <si>
    <t xml:space="preserve">      </t>
  </si>
  <si>
    <t>Speciale Score's</t>
  </si>
  <si>
    <t>TOTAAL</t>
  </si>
  <si>
    <t xml:space="preserve">  </t>
  </si>
  <si>
    <t>Naam sjoeler</t>
  </si>
  <si>
    <t>Datum score</t>
  </si>
  <si>
    <t>Karin Dijkstra</t>
  </si>
  <si>
    <t>Tim van Tiem</t>
  </si>
  <si>
    <t>Albert Geleijn</t>
  </si>
  <si>
    <t>Tiny Amsing</t>
  </si>
  <si>
    <t>Hans v. Leeuwen</t>
  </si>
  <si>
    <t>Petra Houweling</t>
  </si>
  <si>
    <t>Wim Voorbij</t>
  </si>
  <si>
    <t>Jacob van 't Hof</t>
  </si>
  <si>
    <t>Pim van der Meer</t>
  </si>
  <si>
    <t xml:space="preserve">Marja Springin`tveld </t>
  </si>
  <si>
    <t>Elisa Houweling</t>
  </si>
  <si>
    <t>Mahjan Yari</t>
  </si>
  <si>
    <t>Mirjam van de Berg</t>
  </si>
  <si>
    <t>Maria Baggen</t>
  </si>
  <si>
    <t>Klaas de Vries</t>
  </si>
  <si>
    <t>Margriet de Vries</t>
  </si>
  <si>
    <t>Jan Geleijn Dzn</t>
  </si>
  <si>
    <t>Gazi Örsҫek</t>
  </si>
  <si>
    <t>Pleun v. Verseveld</t>
  </si>
  <si>
    <t>Elisa de Jong</t>
  </si>
  <si>
    <t>Mirjam van den Berg</t>
  </si>
  <si>
    <t>Hans van Leeuwen</t>
  </si>
  <si>
    <t>Marja Springintveld</t>
  </si>
  <si>
    <t xml:space="preserve">Klaas de Vries </t>
  </si>
  <si>
    <t>Pleun van Verseveld</t>
  </si>
  <si>
    <r>
      <t xml:space="preserve">152 </t>
    </r>
    <r>
      <rPr>
        <b/>
        <sz val="11"/>
        <color rgb="FF000000"/>
        <rFont val="Arial Black"/>
        <family val="2"/>
      </rPr>
      <t>Gegooid</t>
    </r>
  </si>
  <si>
    <t>148 Gegooid</t>
  </si>
  <si>
    <r>
      <t xml:space="preserve"> 150  </t>
    </r>
    <r>
      <rPr>
        <b/>
        <sz val="11"/>
        <color rgb="FF000000"/>
        <rFont val="Arial Black"/>
        <family val="2"/>
      </rPr>
      <t>Gegooid</t>
    </r>
  </si>
  <si>
    <t>140+ Gegooid</t>
  </si>
  <si>
    <t>Marja Springin'tveld</t>
  </si>
  <si>
    <t>Wijnand Springin'tveld</t>
  </si>
  <si>
    <t>Madjan Yari</t>
  </si>
  <si>
    <t>Dames clubkampioenschap</t>
  </si>
  <si>
    <t>Heren Clubkampioenschap</t>
  </si>
  <si>
    <t>Cock Tukker</t>
  </si>
  <si>
    <t>Patrick Haring</t>
  </si>
  <si>
    <t>Thijs Brozius</t>
  </si>
  <si>
    <t>Klasse Hfd</t>
  </si>
  <si>
    <t>Jan Alderden</t>
  </si>
  <si>
    <t>Iko van Elburg</t>
  </si>
  <si>
    <t>Anouschka Ploeger</t>
  </si>
  <si>
    <t>Ronde 4</t>
  </si>
  <si>
    <t xml:space="preserve">       Tussenstand competitie 2021-2022</t>
  </si>
  <si>
    <t>Gem. 2021-2022</t>
  </si>
  <si>
    <t>Gemiste Series</t>
  </si>
  <si>
    <t>Klasse X</t>
  </si>
  <si>
    <t>Jaar</t>
  </si>
  <si>
    <t>Score</t>
  </si>
  <si>
    <t xml:space="preserve">PR </t>
  </si>
  <si>
    <t>PR 10 bakken</t>
  </si>
  <si>
    <t>Pia Mulder</t>
  </si>
  <si>
    <t xml:space="preserve"> Daguitslag 30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</si>
</sst>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sz val="11"/>
      <color rgb="FFFF0000"/>
      <name val="Arial1"/>
    </font>
    <font>
      <b/>
      <sz val="12"/>
      <color rgb="FF000000"/>
      <name val="Arial Black"/>
      <family val="2"/>
    </font>
    <font>
      <b/>
      <sz val="11"/>
      <color rgb="FF000000"/>
      <name val="Arial"/>
      <family val="2"/>
    </font>
    <font>
      <b/>
      <sz val="12"/>
      <color rgb="FFC00000"/>
      <name val="Arial Black"/>
      <family val="2"/>
    </font>
    <font>
      <b/>
      <sz val="11"/>
      <color rgb="FFFF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FF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b/>
      <sz val="12"/>
      <color rgb="FF0F06BA"/>
      <name val="Arial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sz val="10"/>
      <color rgb="FFFF0000"/>
      <name val="Verdana"/>
      <family val="2"/>
    </font>
    <font>
      <b/>
      <sz val="10"/>
      <color rgb="FF000000"/>
      <name val="Verdana"/>
      <family val="2"/>
    </font>
    <font>
      <b/>
      <sz val="10"/>
      <color rgb="FF00CC00"/>
      <name val="Verdana"/>
      <family val="2"/>
    </font>
    <font>
      <b/>
      <sz val="10"/>
      <color rgb="FF0070C0"/>
      <name val="Verdana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6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b/>
      <sz val="11"/>
      <color rgb="FF333333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sz val="12"/>
      <color rgb="FF0066CC"/>
      <name val="Arial Black"/>
      <family val="2"/>
    </font>
    <font>
      <b/>
      <sz val="11"/>
      <color rgb="FF0F06BA"/>
      <name val="Calibri"/>
      <family val="2"/>
    </font>
    <font>
      <b/>
      <sz val="16"/>
      <color rgb="FF0F06BA"/>
      <name val="Calibri"/>
      <family val="2"/>
    </font>
    <font>
      <sz val="11"/>
      <color rgb="FF0F06BA"/>
      <name val="Calibri1"/>
    </font>
    <font>
      <sz val="11"/>
      <color rgb="FF0F06BA"/>
      <name val="Calibri"/>
      <family val="2"/>
    </font>
    <font>
      <sz val="11"/>
      <color rgb="FF0F06BA"/>
      <name val="Calibri"/>
      <family val="2"/>
      <scheme val="minor"/>
    </font>
    <font>
      <b/>
      <sz val="12"/>
      <color theme="9" tint="-0.499984740745262"/>
      <name val="Arial Black"/>
      <family val="2"/>
    </font>
    <font>
      <b/>
      <sz val="12"/>
      <color theme="7" tint="-0.499984740745262"/>
      <name val="Arial"/>
      <family val="2"/>
    </font>
    <font>
      <sz val="12"/>
      <color theme="7" tint="-0.499984740745262"/>
      <name val="Arial Black"/>
      <family val="2"/>
    </font>
    <font>
      <sz val="11"/>
      <color theme="7" tint="0.39997558519241921"/>
      <name val="Calibri"/>
      <family val="2"/>
      <scheme val="minor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0"/>
      <color rgb="FF0070C0"/>
      <name val="Arial Black"/>
      <family val="2"/>
    </font>
    <font>
      <b/>
      <sz val="12"/>
      <color theme="5"/>
      <name val="Arial Black"/>
      <family val="2"/>
    </font>
    <font>
      <b/>
      <sz val="11"/>
      <color theme="5"/>
      <name val="Arial Black"/>
      <family val="2"/>
    </font>
    <font>
      <sz val="11"/>
      <color theme="5"/>
      <name val="Arial Black"/>
      <family val="2"/>
    </font>
    <font>
      <b/>
      <sz val="12"/>
      <color theme="9" tint="-0.249977111117893"/>
      <name val="Arial Black"/>
      <family val="2"/>
    </font>
    <font>
      <sz val="11"/>
      <color theme="9" tint="-0.249977111117893"/>
      <name val="Arial Black"/>
      <family val="2"/>
    </font>
    <font>
      <sz val="12"/>
      <color theme="6" tint="-0.499984740745262"/>
      <name val="Arial Black"/>
      <family val="2"/>
    </font>
    <font>
      <sz val="11"/>
      <color rgb="FFFFFF00"/>
      <name val="Calibri"/>
      <family val="2"/>
      <scheme val="minor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b/>
      <sz val="12"/>
      <color rgb="FF33CC33"/>
      <name val="Arial Black"/>
      <family val="2"/>
    </font>
    <font>
      <b/>
      <sz val="12"/>
      <color rgb="FF92D050"/>
      <name val="Arial Black"/>
      <family val="2"/>
    </font>
    <font>
      <sz val="12"/>
      <color rgb="FF92D050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color rgb="FF009900"/>
      <name val="Arial Black"/>
      <family val="2"/>
    </font>
    <font>
      <b/>
      <sz val="12"/>
      <color rgb="FF00FF00"/>
      <name val="Arial Black"/>
      <family val="2"/>
    </font>
    <font>
      <sz val="12"/>
      <color rgb="FF00CC00"/>
      <name val="Arial Black"/>
      <family val="2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sz val="12"/>
      <color theme="9" tint="-0.499984740745262"/>
      <name val="Arial Black"/>
      <family val="2"/>
    </font>
    <font>
      <b/>
      <i/>
      <sz val="12"/>
      <color rgb="FF0070C0"/>
      <name val="Arial Black"/>
      <family val="2"/>
    </font>
    <font>
      <i/>
      <sz val="12"/>
      <color rgb="FF0070C0"/>
      <name val="Arial Black"/>
      <family val="2"/>
    </font>
  </fonts>
  <fills count="2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CE4D6"/>
        <bgColor rgb="FFFCE4D6"/>
      </patternFill>
    </fill>
    <fill>
      <patternFill patternType="solid">
        <fgColor theme="7" tint="0.79998168889431442"/>
        <bgColor rgb="FFFCE4D6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CD5B4"/>
        <bgColor rgb="FFFCD5B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C000"/>
      </patternFill>
    </fill>
    <fill>
      <patternFill patternType="solid">
        <fgColor rgb="FF92D050"/>
        <bgColor rgb="FF9BC2E6"/>
      </patternFill>
    </fill>
    <fill>
      <patternFill patternType="solid">
        <fgColor rgb="FF92D050"/>
        <bgColor rgb="FFFCE4D6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CE4D6"/>
      </patternFill>
    </fill>
    <fill>
      <patternFill patternType="solid">
        <fgColor rgb="FF92D050"/>
        <bgColor rgb="FF00B050"/>
      </patternFill>
    </fill>
    <fill>
      <patternFill patternType="solid">
        <fgColor rgb="FF669900"/>
        <bgColor indexed="64"/>
      </patternFill>
    </fill>
    <fill>
      <patternFill patternType="solid">
        <fgColor rgb="FF669900"/>
        <bgColor rgb="FFFCE4D6"/>
      </patternFill>
    </fill>
    <fill>
      <patternFill patternType="solid">
        <fgColor rgb="FF669900"/>
        <bgColor rgb="FF00B050"/>
      </patternFill>
    </fill>
  </fills>
  <borders count="11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ck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indexed="64"/>
      </left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603">
    <xf numFmtId="0" fontId="0" fillId="0" borderId="0" xfId="0"/>
    <xf numFmtId="164" fontId="11" fillId="0" borderId="0" xfId="2" applyFont="1"/>
    <xf numFmtId="164" fontId="13" fillId="0" borderId="6" xfId="2" applyFont="1" applyBorder="1"/>
    <xf numFmtId="164" fontId="13" fillId="0" borderId="7" xfId="2" applyFont="1" applyBorder="1"/>
    <xf numFmtId="0" fontId="13" fillId="0" borderId="7" xfId="0" applyFont="1" applyBorder="1"/>
    <xf numFmtId="164" fontId="13" fillId="0" borderId="13" xfId="2" applyFont="1" applyBorder="1"/>
    <xf numFmtId="164" fontId="13" fillId="0" borderId="10" xfId="2" applyFont="1" applyBorder="1"/>
    <xf numFmtId="164" fontId="11" fillId="0" borderId="0" xfId="2" applyFont="1" applyBorder="1"/>
    <xf numFmtId="164" fontId="13" fillId="0" borderId="0" xfId="2" applyFont="1" applyBorder="1"/>
    <xf numFmtId="164" fontId="11" fillId="0" borderId="19" xfId="2" applyFont="1" applyBorder="1"/>
    <xf numFmtId="0" fontId="11" fillId="0" borderId="19" xfId="0" applyFont="1" applyBorder="1"/>
    <xf numFmtId="164" fontId="11" fillId="0" borderId="24" xfId="2" applyFont="1" applyBorder="1"/>
    <xf numFmtId="164" fontId="13" fillId="0" borderId="26" xfId="2" applyFont="1" applyBorder="1"/>
    <xf numFmtId="0" fontId="13" fillId="0" borderId="0" xfId="0" applyFont="1" applyBorder="1"/>
    <xf numFmtId="0" fontId="11" fillId="0" borderId="0" xfId="2" applyNumberFormat="1" applyFont="1"/>
    <xf numFmtId="164" fontId="5" fillId="3" borderId="31" xfId="2" applyFont="1" applyFill="1" applyBorder="1"/>
    <xf numFmtId="164" fontId="33" fillId="0" borderId="32" xfId="2" applyFont="1" applyBorder="1"/>
    <xf numFmtId="167" fontId="2" fillId="0" borderId="8" xfId="2" applyNumberFormat="1" applyBorder="1"/>
    <xf numFmtId="165" fontId="37" fillId="3" borderId="9" xfId="2" applyNumberFormat="1" applyFont="1" applyFill="1" applyBorder="1" applyAlignment="1"/>
    <xf numFmtId="165" fontId="40" fillId="0" borderId="31" xfId="2" applyNumberFormat="1" applyFont="1" applyBorder="1"/>
    <xf numFmtId="164" fontId="43" fillId="0" borderId="0" xfId="2" applyFont="1" applyAlignment="1">
      <alignment horizontal="center"/>
    </xf>
    <xf numFmtId="165" fontId="14" fillId="0" borderId="34" xfId="2" applyNumberFormat="1" applyFont="1" applyBorder="1" applyAlignment="1">
      <alignment horizontal="center"/>
    </xf>
    <xf numFmtId="164" fontId="11" fillId="0" borderId="36" xfId="2" applyFont="1" applyBorder="1"/>
    <xf numFmtId="164" fontId="43" fillId="0" borderId="36" xfId="2" applyFont="1" applyBorder="1" applyAlignment="1">
      <alignment horizontal="center"/>
    </xf>
    <xf numFmtId="0" fontId="5" fillId="0" borderId="0" xfId="0" applyFont="1" applyBorder="1"/>
    <xf numFmtId="0" fontId="65" fillId="0" borderId="42" xfId="0" applyFont="1" applyBorder="1"/>
    <xf numFmtId="0" fontId="10" fillId="0" borderId="42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164" fontId="11" fillId="0" borderId="46" xfId="2" applyFont="1" applyBorder="1"/>
    <xf numFmtId="0" fontId="0" fillId="13" borderId="0" xfId="0" applyFill="1"/>
    <xf numFmtId="164" fontId="28" fillId="13" borderId="0" xfId="2" applyFont="1" applyFill="1" applyBorder="1"/>
    <xf numFmtId="0" fontId="0" fillId="13" borderId="0" xfId="0" applyFill="1" applyBorder="1"/>
    <xf numFmtId="164" fontId="15" fillId="13" borderId="0" xfId="2" applyFont="1" applyFill="1"/>
    <xf numFmtId="164" fontId="15" fillId="13" borderId="0" xfId="2" applyFont="1" applyFill="1" applyBorder="1"/>
    <xf numFmtId="164" fontId="5" fillId="13" borderId="0" xfId="2" applyFont="1" applyFill="1" applyBorder="1"/>
    <xf numFmtId="168" fontId="5" fillId="13" borderId="0" xfId="2" applyNumberFormat="1" applyFont="1" applyFill="1" applyBorder="1" applyAlignment="1">
      <alignment horizontal="center"/>
    </xf>
    <xf numFmtId="164" fontId="11" fillId="13" borderId="0" xfId="2" applyFont="1" applyFill="1" applyBorder="1"/>
    <xf numFmtId="164" fontId="16" fillId="13" borderId="0" xfId="2" applyFont="1" applyFill="1" applyBorder="1"/>
    <xf numFmtId="164" fontId="13" fillId="13" borderId="0" xfId="2" applyFont="1" applyFill="1" applyBorder="1"/>
    <xf numFmtId="0" fontId="13" fillId="13" borderId="0" xfId="0" applyFont="1" applyFill="1" applyBorder="1"/>
    <xf numFmtId="0" fontId="58" fillId="13" borderId="0" xfId="2" applyNumberFormat="1" applyFont="1" applyFill="1" applyBorder="1"/>
    <xf numFmtId="0" fontId="10" fillId="13" borderId="0" xfId="0" applyFont="1" applyFill="1" applyBorder="1"/>
    <xf numFmtId="164" fontId="58" fillId="13" borderId="0" xfId="2" applyFont="1" applyFill="1" applyBorder="1"/>
    <xf numFmtId="0" fontId="62" fillId="13" borderId="0" xfId="0" applyFont="1" applyFill="1" applyBorder="1"/>
    <xf numFmtId="0" fontId="61" fillId="13" borderId="0" xfId="0" applyFont="1" applyFill="1" applyBorder="1"/>
    <xf numFmtId="0" fontId="63" fillId="13" borderId="0" xfId="0" applyFont="1" applyFill="1" applyBorder="1"/>
    <xf numFmtId="0" fontId="5" fillId="13" borderId="0" xfId="0" applyFont="1" applyFill="1" applyBorder="1"/>
    <xf numFmtId="0" fontId="60" fillId="13" borderId="0" xfId="0" applyFont="1" applyFill="1" applyBorder="1"/>
    <xf numFmtId="0" fontId="57" fillId="13" borderId="0" xfId="0" applyFont="1" applyFill="1" applyBorder="1"/>
    <xf numFmtId="0" fontId="28" fillId="13" borderId="0" xfId="0" applyFont="1" applyFill="1" applyBorder="1"/>
    <xf numFmtId="164" fontId="46" fillId="13" borderId="0" xfId="2" applyFont="1" applyFill="1"/>
    <xf numFmtId="164" fontId="32" fillId="13" borderId="30" xfId="2" applyFont="1" applyFill="1" applyBorder="1"/>
    <xf numFmtId="164" fontId="10" fillId="13" borderId="30" xfId="2" applyFont="1" applyFill="1" applyBorder="1"/>
    <xf numFmtId="164" fontId="10" fillId="13" borderId="0" xfId="2" applyFont="1" applyFill="1" applyBorder="1"/>
    <xf numFmtId="164" fontId="35" fillId="13" borderId="0" xfId="2" applyFont="1" applyFill="1" applyBorder="1"/>
    <xf numFmtId="0" fontId="48" fillId="13" borderId="0" xfId="0" applyFont="1" applyFill="1"/>
    <xf numFmtId="0" fontId="49" fillId="13" borderId="0" xfId="0" applyFont="1" applyFill="1"/>
    <xf numFmtId="0" fontId="50" fillId="13" borderId="0" xfId="0" applyFont="1" applyFill="1"/>
    <xf numFmtId="165" fontId="37" fillId="16" borderId="0" xfId="2" applyNumberFormat="1" applyFont="1" applyFill="1" applyBorder="1" applyAlignment="1"/>
    <xf numFmtId="164" fontId="38" fillId="13" borderId="0" xfId="2" applyFont="1" applyFill="1"/>
    <xf numFmtId="164" fontId="2" fillId="13" borderId="0" xfId="2" applyFill="1" applyBorder="1"/>
    <xf numFmtId="167" fontId="41" fillId="13" borderId="0" xfId="0" applyNumberFormat="1" applyFont="1" applyFill="1" applyBorder="1"/>
    <xf numFmtId="164" fontId="2" fillId="13" borderId="0" xfId="2" applyFill="1"/>
    <xf numFmtId="167" fontId="2" fillId="13" borderId="0" xfId="0" applyNumberFormat="1" applyFont="1" applyFill="1"/>
    <xf numFmtId="165" fontId="40" fillId="13" borderId="0" xfId="2" applyNumberFormat="1" applyFont="1" applyFill="1"/>
    <xf numFmtId="0" fontId="44" fillId="13" borderId="0" xfId="0" applyFont="1" applyFill="1"/>
    <xf numFmtId="164" fontId="34" fillId="13" borderId="0" xfId="2" applyFont="1" applyFill="1"/>
    <xf numFmtId="164" fontId="32" fillId="13" borderId="0" xfId="2" applyFont="1" applyFill="1"/>
    <xf numFmtId="164" fontId="35" fillId="13" borderId="0" xfId="2" applyFont="1" applyFill="1"/>
    <xf numFmtId="165" fontId="10" fillId="13" borderId="0" xfId="2" applyNumberFormat="1" applyFont="1" applyFill="1" applyBorder="1"/>
    <xf numFmtId="0" fontId="10" fillId="13" borderId="0" xfId="0" applyFont="1" applyFill="1"/>
    <xf numFmtId="164" fontId="34" fillId="13" borderId="0" xfId="2" applyFont="1" applyFill="1" applyBorder="1"/>
    <xf numFmtId="164" fontId="42" fillId="13" borderId="0" xfId="2" applyFont="1" applyFill="1" applyBorder="1" applyAlignment="1">
      <alignment horizontal="center"/>
    </xf>
    <xf numFmtId="0" fontId="42" fillId="13" borderId="0" xfId="0" applyFont="1" applyFill="1" applyBorder="1" applyAlignment="1">
      <alignment horizontal="center"/>
    </xf>
    <xf numFmtId="0" fontId="43" fillId="13" borderId="0" xfId="0" applyFont="1" applyFill="1" applyBorder="1" applyAlignment="1">
      <alignment horizontal="center"/>
    </xf>
    <xf numFmtId="164" fontId="43" fillId="13" borderId="0" xfId="2" applyFont="1" applyFill="1" applyBorder="1" applyAlignment="1">
      <alignment horizontal="center"/>
    </xf>
    <xf numFmtId="164" fontId="42" fillId="14" borderId="0" xfId="2" applyFont="1" applyFill="1" applyBorder="1" applyAlignment="1">
      <alignment horizontal="center"/>
    </xf>
    <xf numFmtId="0" fontId="11" fillId="13" borderId="0" xfId="2" applyNumberFormat="1" applyFont="1" applyFill="1" applyBorder="1"/>
    <xf numFmtId="165" fontId="14" fillId="13" borderId="0" xfId="2" applyNumberFormat="1" applyFont="1" applyFill="1" applyBorder="1" applyAlignment="1">
      <alignment horizontal="center"/>
    </xf>
    <xf numFmtId="164" fontId="5" fillId="16" borderId="0" xfId="2" applyFont="1" applyFill="1" applyBorder="1"/>
    <xf numFmtId="166" fontId="33" fillId="13" borderId="0" xfId="2" applyNumberFormat="1" applyFont="1" applyFill="1" applyBorder="1"/>
    <xf numFmtId="164" fontId="42" fillId="13" borderId="0" xfId="2" applyFont="1" applyFill="1" applyBorder="1"/>
    <xf numFmtId="0" fontId="42" fillId="13" borderId="0" xfId="0" applyFont="1" applyFill="1" applyBorder="1"/>
    <xf numFmtId="0" fontId="43" fillId="13" borderId="0" xfId="0" applyFont="1" applyFill="1" applyBorder="1"/>
    <xf numFmtId="164" fontId="43" fillId="13" borderId="0" xfId="2" applyFont="1" applyFill="1" applyBorder="1"/>
    <xf numFmtId="0" fontId="42" fillId="13" borderId="0" xfId="2" applyNumberFormat="1" applyFont="1" applyFill="1" applyBorder="1" applyAlignment="1">
      <alignment horizontal="center"/>
    </xf>
    <xf numFmtId="164" fontId="22" fillId="13" borderId="0" xfId="2" applyFont="1" applyFill="1"/>
    <xf numFmtId="164" fontId="23" fillId="13" borderId="0" xfId="2" applyFont="1" applyFill="1"/>
    <xf numFmtId="164" fontId="24" fillId="13" borderId="0" xfId="2" applyFont="1" applyFill="1"/>
    <xf numFmtId="164" fontId="25" fillId="13" borderId="0" xfId="2" applyFont="1" applyFill="1"/>
    <xf numFmtId="164" fontId="27" fillId="13" borderId="0" xfId="2" applyFont="1" applyFill="1"/>
    <xf numFmtId="0" fontId="5" fillId="13" borderId="0" xfId="2" applyNumberFormat="1" applyFont="1" applyFill="1" applyBorder="1"/>
    <xf numFmtId="2" fontId="16" fillId="13" borderId="0" xfId="1" applyNumberFormat="1" applyFont="1" applyFill="1" applyBorder="1"/>
    <xf numFmtId="0" fontId="13" fillId="13" borderId="0" xfId="2" applyNumberFormat="1" applyFont="1" applyFill="1" applyBorder="1"/>
    <xf numFmtId="2" fontId="16" fillId="13" borderId="0" xfId="2" applyNumberFormat="1" applyFont="1" applyFill="1" applyBorder="1"/>
    <xf numFmtId="164" fontId="16" fillId="13" borderId="0" xfId="2" applyFont="1" applyFill="1" applyBorder="1" applyAlignment="1">
      <alignment horizontal="center"/>
    </xf>
    <xf numFmtId="164" fontId="5" fillId="13" borderId="0" xfId="2" applyFont="1" applyFill="1"/>
    <xf numFmtId="164" fontId="11" fillId="13" borderId="0" xfId="2" applyFont="1" applyFill="1"/>
    <xf numFmtId="164" fontId="16" fillId="13" borderId="0" xfId="2" applyFont="1" applyFill="1"/>
    <xf numFmtId="164" fontId="13" fillId="13" borderId="0" xfId="2" applyFont="1" applyFill="1"/>
    <xf numFmtId="0" fontId="13" fillId="13" borderId="0" xfId="0" applyFont="1" applyFill="1"/>
    <xf numFmtId="0" fontId="54" fillId="13" borderId="0" xfId="0" applyFont="1" applyFill="1"/>
    <xf numFmtId="164" fontId="3" fillId="14" borderId="0" xfId="2" applyFont="1" applyFill="1" applyBorder="1" applyAlignment="1">
      <alignment vertical="top"/>
    </xf>
    <xf numFmtId="0" fontId="4" fillId="13" borderId="0" xfId="0" applyFont="1" applyFill="1"/>
    <xf numFmtId="164" fontId="10" fillId="17" borderId="0" xfId="2" applyFont="1" applyFill="1" applyBorder="1"/>
    <xf numFmtId="164" fontId="12" fillId="13" borderId="0" xfId="2" applyFont="1" applyFill="1" applyBorder="1"/>
    <xf numFmtId="164" fontId="9" fillId="16" borderId="41" xfId="2" applyFont="1" applyFill="1" applyBorder="1" applyAlignment="1"/>
    <xf numFmtId="164" fontId="9" fillId="16" borderId="0" xfId="2" applyFont="1" applyFill="1" applyBorder="1" applyAlignment="1"/>
    <xf numFmtId="164" fontId="20" fillId="13" borderId="0" xfId="2" applyFont="1" applyFill="1" applyBorder="1"/>
    <xf numFmtId="164" fontId="21" fillId="13" borderId="0" xfId="2" applyFont="1" applyFill="1" applyBorder="1"/>
    <xf numFmtId="164" fontId="7" fillId="13" borderId="0" xfId="2" applyFont="1" applyFill="1" applyBorder="1"/>
    <xf numFmtId="165" fontId="13" fillId="13" borderId="0" xfId="2" applyNumberFormat="1" applyFont="1" applyFill="1" applyBorder="1"/>
    <xf numFmtId="164" fontId="11" fillId="13" borderId="0" xfId="2" applyFont="1" applyFill="1" applyBorder="1" applyAlignment="1">
      <alignment horizontal="center"/>
    </xf>
    <xf numFmtId="0" fontId="0" fillId="13" borderId="0" xfId="0" applyFill="1" applyBorder="1"/>
    <xf numFmtId="164" fontId="43" fillId="0" borderId="0" xfId="2" applyFont="1" applyBorder="1" applyAlignment="1">
      <alignment horizontal="center"/>
    </xf>
    <xf numFmtId="0" fontId="77" fillId="13" borderId="0" xfId="2" applyNumberFormat="1" applyFont="1" applyFill="1" applyBorder="1"/>
    <xf numFmtId="164" fontId="77" fillId="13" borderId="0" xfId="2" applyFont="1" applyFill="1" applyBorder="1"/>
    <xf numFmtId="164" fontId="78" fillId="13" borderId="0" xfId="2" applyFont="1" applyFill="1" applyBorder="1"/>
    <xf numFmtId="164" fontId="11" fillId="13" borderId="8" xfId="2" applyFont="1" applyFill="1" applyBorder="1"/>
    <xf numFmtId="164" fontId="15" fillId="0" borderId="13" xfId="2" applyFont="1" applyBorder="1"/>
    <xf numFmtId="164" fontId="10" fillId="0" borderId="13" xfId="2" applyFont="1" applyBorder="1"/>
    <xf numFmtId="164" fontId="10" fillId="0" borderId="10" xfId="2" applyFont="1" applyBorder="1"/>
    <xf numFmtId="164" fontId="5" fillId="7" borderId="0" xfId="2" applyFont="1" applyFill="1" applyBorder="1"/>
    <xf numFmtId="164" fontId="5" fillId="7" borderId="10" xfId="2" applyFont="1" applyFill="1" applyBorder="1"/>
    <xf numFmtId="164" fontId="11" fillId="7" borderId="19" xfId="2" applyFont="1" applyFill="1" applyBorder="1"/>
    <xf numFmtId="164" fontId="5" fillId="4" borderId="16" xfId="2" applyFont="1" applyFill="1" applyBorder="1"/>
    <xf numFmtId="164" fontId="5" fillId="5" borderId="50" xfId="2" applyFont="1" applyFill="1" applyBorder="1"/>
    <xf numFmtId="164" fontId="13" fillId="5" borderId="17" xfId="2" applyFont="1" applyFill="1" applyBorder="1"/>
    <xf numFmtId="164" fontId="5" fillId="4" borderId="54" xfId="2" applyFont="1" applyFill="1" applyBorder="1"/>
    <xf numFmtId="164" fontId="6" fillId="5" borderId="55" xfId="2" applyFont="1" applyFill="1" applyBorder="1"/>
    <xf numFmtId="164" fontId="2" fillId="5" borderId="44" xfId="2" applyFill="1" applyBorder="1"/>
    <xf numFmtId="164" fontId="8" fillId="5" borderId="44" xfId="2" applyFont="1" applyFill="1" applyBorder="1"/>
    <xf numFmtId="0" fontId="11" fillId="0" borderId="61" xfId="2" applyNumberFormat="1" applyFont="1" applyBorder="1"/>
    <xf numFmtId="164" fontId="11" fillId="0" borderId="62" xfId="2" applyFont="1" applyBorder="1"/>
    <xf numFmtId="164" fontId="13" fillId="0" borderId="65" xfId="2" applyFont="1" applyBorder="1"/>
    <xf numFmtId="164" fontId="13" fillId="0" borderId="67" xfId="2" applyFont="1" applyBorder="1"/>
    <xf numFmtId="0" fontId="11" fillId="0" borderId="69" xfId="2" applyNumberFormat="1" applyFont="1" applyBorder="1"/>
    <xf numFmtId="0" fontId="11" fillId="0" borderId="69" xfId="0" applyFont="1" applyBorder="1"/>
    <xf numFmtId="0" fontId="11" fillId="0" borderId="71" xfId="2" applyNumberFormat="1" applyFont="1" applyBorder="1"/>
    <xf numFmtId="0" fontId="11" fillId="0" borderId="73" xfId="2" applyNumberFormat="1" applyFont="1" applyBorder="1"/>
    <xf numFmtId="164" fontId="11" fillId="0" borderId="74" xfId="2" applyFont="1" applyBorder="1"/>
    <xf numFmtId="164" fontId="5" fillId="4" borderId="39" xfId="2" applyFont="1" applyFill="1" applyBorder="1"/>
    <xf numFmtId="164" fontId="5" fillId="5" borderId="75" xfId="2" applyFont="1" applyFill="1" applyBorder="1"/>
    <xf numFmtId="164" fontId="13" fillId="0" borderId="4" xfId="2" applyFont="1" applyBorder="1"/>
    <xf numFmtId="164" fontId="11" fillId="0" borderId="67" xfId="2" applyFont="1" applyBorder="1"/>
    <xf numFmtId="0" fontId="11" fillId="0" borderId="79" xfId="2" applyNumberFormat="1" applyFont="1" applyBorder="1"/>
    <xf numFmtId="0" fontId="11" fillId="7" borderId="69" xfId="2" applyNumberFormat="1" applyFont="1" applyFill="1" applyBorder="1"/>
    <xf numFmtId="0" fontId="76" fillId="18" borderId="83" xfId="2" applyNumberFormat="1" applyFont="1" applyFill="1" applyBorder="1"/>
    <xf numFmtId="164" fontId="13" fillId="7" borderId="87" xfId="2" applyFont="1" applyFill="1" applyBorder="1"/>
    <xf numFmtId="0" fontId="13" fillId="7" borderId="87" xfId="0" applyFont="1" applyFill="1" applyBorder="1"/>
    <xf numFmtId="164" fontId="13" fillId="0" borderId="40" xfId="2" applyFont="1" applyBorder="1"/>
    <xf numFmtId="0" fontId="13" fillId="0" borderId="87" xfId="0" applyFont="1" applyBorder="1"/>
    <xf numFmtId="164" fontId="7" fillId="18" borderId="89" xfId="2" applyFont="1" applyFill="1" applyBorder="1" applyAlignment="1"/>
    <xf numFmtId="0" fontId="13" fillId="0" borderId="40" xfId="0" applyFont="1" applyBorder="1"/>
    <xf numFmtId="0" fontId="0" fillId="0" borderId="40" xfId="0" applyBorder="1"/>
    <xf numFmtId="164" fontId="13" fillId="7" borderId="40" xfId="2" applyFont="1" applyFill="1" applyBorder="1"/>
    <xf numFmtId="164" fontId="5" fillId="7" borderId="45" xfId="2" applyFont="1" applyFill="1" applyBorder="1"/>
    <xf numFmtId="0" fontId="0" fillId="0" borderId="87" xfId="0" applyBorder="1"/>
    <xf numFmtId="164" fontId="13" fillId="7" borderId="89" xfId="2" applyFont="1" applyFill="1" applyBorder="1"/>
    <xf numFmtId="164" fontId="13" fillId="7" borderId="90" xfId="2" applyFont="1" applyFill="1" applyBorder="1"/>
    <xf numFmtId="0" fontId="80" fillId="13" borderId="0" xfId="0" applyFont="1" applyFill="1"/>
    <xf numFmtId="164" fontId="30" fillId="13" borderId="0" xfId="2" applyFont="1" applyFill="1" applyBorder="1"/>
    <xf numFmtId="164" fontId="29" fillId="6" borderId="93" xfId="2" applyFont="1" applyFill="1" applyBorder="1"/>
    <xf numFmtId="164" fontId="29" fillId="6" borderId="25" xfId="2" applyFont="1" applyFill="1" applyBorder="1"/>
    <xf numFmtId="164" fontId="29" fillId="6" borderId="94" xfId="2" applyFont="1" applyFill="1" applyBorder="1"/>
    <xf numFmtId="0" fontId="11" fillId="0" borderId="95" xfId="2" applyNumberFormat="1" applyFont="1" applyBorder="1"/>
    <xf numFmtId="0" fontId="11" fillId="0" borderId="97" xfId="2" applyNumberFormat="1" applyFont="1" applyBorder="1"/>
    <xf numFmtId="0" fontId="0" fillId="7" borderId="0" xfId="0" applyFill="1" applyBorder="1"/>
    <xf numFmtId="0" fontId="11" fillId="0" borderId="83" xfId="2" applyNumberFormat="1" applyFont="1" applyBorder="1"/>
    <xf numFmtId="164" fontId="29" fillId="13" borderId="0" xfId="2" applyFont="1" applyFill="1" applyBorder="1"/>
    <xf numFmtId="164" fontId="30" fillId="3" borderId="1" xfId="2" applyFont="1" applyFill="1" applyBorder="1" applyAlignment="1">
      <alignment horizontal="center" vertical="center"/>
    </xf>
    <xf numFmtId="164" fontId="30" fillId="12" borderId="0" xfId="2" applyFont="1" applyFill="1" applyBorder="1"/>
    <xf numFmtId="164" fontId="31" fillId="3" borderId="1" xfId="2" applyFont="1" applyFill="1" applyBorder="1" applyAlignment="1">
      <alignment vertical="center"/>
    </xf>
    <xf numFmtId="164" fontId="31" fillId="13" borderId="0" xfId="2" applyFont="1" applyFill="1" applyBorder="1"/>
    <xf numFmtId="164" fontId="15" fillId="0" borderId="95" xfId="2" applyFont="1" applyBorder="1"/>
    <xf numFmtId="0" fontId="5" fillId="0" borderId="67" xfId="2" applyNumberFormat="1" applyFont="1" applyBorder="1"/>
    <xf numFmtId="164" fontId="15" fillId="0" borderId="97" xfId="2" applyFont="1" applyBorder="1"/>
    <xf numFmtId="0" fontId="5" fillId="0" borderId="0" xfId="2" applyNumberFormat="1" applyFont="1" applyBorder="1"/>
    <xf numFmtId="164" fontId="15" fillId="0" borderId="83" xfId="2" applyFont="1" applyBorder="1"/>
    <xf numFmtId="0" fontId="5" fillId="0" borderId="10" xfId="2" applyNumberFormat="1" applyFont="1" applyBorder="1"/>
    <xf numFmtId="164" fontId="11" fillId="0" borderId="10" xfId="2" applyFont="1" applyBorder="1"/>
    <xf numFmtId="0" fontId="81" fillId="7" borderId="67" xfId="0" applyFont="1" applyFill="1" applyBorder="1"/>
    <xf numFmtId="0" fontId="81" fillId="7" borderId="0" xfId="0" applyFont="1" applyFill="1" applyBorder="1"/>
    <xf numFmtId="0" fontId="81" fillId="7" borderId="10" xfId="0" applyFont="1" applyFill="1" applyBorder="1"/>
    <xf numFmtId="0" fontId="82" fillId="7" borderId="96" xfId="0" applyFont="1" applyFill="1" applyBorder="1"/>
    <xf numFmtId="0" fontId="82" fillId="7" borderId="91" xfId="0" applyFont="1" applyFill="1" applyBorder="1"/>
    <xf numFmtId="0" fontId="82" fillId="7" borderId="84" xfId="0" applyFont="1" applyFill="1" applyBorder="1"/>
    <xf numFmtId="164" fontId="5" fillId="4" borderId="100" xfId="2" applyFont="1" applyFill="1" applyBorder="1"/>
    <xf numFmtId="164" fontId="5" fillId="5" borderId="101" xfId="2" applyFont="1" applyFill="1" applyBorder="1"/>
    <xf numFmtId="0" fontId="11" fillId="18" borderId="71" xfId="2" applyNumberFormat="1" applyFont="1" applyFill="1" applyBorder="1"/>
    <xf numFmtId="164" fontId="84" fillId="7" borderId="24" xfId="2" applyFont="1" applyFill="1" applyBorder="1"/>
    <xf numFmtId="0" fontId="7" fillId="7" borderId="23" xfId="1" applyNumberFormat="1" applyFont="1" applyFill="1" applyBorder="1" applyAlignment="1"/>
    <xf numFmtId="2" fontId="13" fillId="7" borderId="29" xfId="2" applyNumberFormat="1" applyFont="1" applyFill="1" applyBorder="1"/>
    <xf numFmtId="0" fontId="85" fillId="7" borderId="86" xfId="2" applyNumberFormat="1" applyFont="1" applyFill="1" applyBorder="1"/>
    <xf numFmtId="2" fontId="11" fillId="7" borderId="23" xfId="1" applyNumberFormat="1" applyFont="1" applyFill="1" applyBorder="1" applyAlignment="1"/>
    <xf numFmtId="164" fontId="7" fillId="4" borderId="54" xfId="2" applyFont="1" applyFill="1" applyBorder="1"/>
    <xf numFmtId="0" fontId="11" fillId="7" borderId="97" xfId="2" applyNumberFormat="1" applyFont="1" applyFill="1" applyBorder="1"/>
    <xf numFmtId="0" fontId="11" fillId="7" borderId="83" xfId="2" applyNumberFormat="1" applyFont="1" applyFill="1" applyBorder="1"/>
    <xf numFmtId="0" fontId="85" fillId="7" borderId="92" xfId="2" applyNumberFormat="1" applyFont="1" applyFill="1" applyBorder="1"/>
    <xf numFmtId="2" fontId="11" fillId="7" borderId="10" xfId="1" applyNumberFormat="1" applyFont="1" applyFill="1" applyBorder="1" applyAlignment="1"/>
    <xf numFmtId="0" fontId="7" fillId="7" borderId="10" xfId="1" applyNumberFormat="1" applyFont="1" applyFill="1" applyBorder="1" applyAlignment="1"/>
    <xf numFmtId="2" fontId="13" fillId="7" borderId="45" xfId="2" applyNumberFormat="1" applyFont="1" applyFill="1" applyBorder="1"/>
    <xf numFmtId="0" fontId="11" fillId="0" borderId="35" xfId="2" applyNumberFormat="1" applyFont="1" applyBorder="1"/>
    <xf numFmtId="165" fontId="14" fillId="0" borderId="37" xfId="2" applyNumberFormat="1" applyFont="1" applyBorder="1" applyAlignment="1">
      <alignment horizontal="center"/>
    </xf>
    <xf numFmtId="164" fontId="42" fillId="14" borderId="0" xfId="2" applyFont="1" applyFill="1" applyBorder="1"/>
    <xf numFmtId="164" fontId="42" fillId="2" borderId="0" xfId="2" applyFont="1" applyFill="1" applyBorder="1" applyAlignment="1">
      <alignment horizontal="center"/>
    </xf>
    <xf numFmtId="164" fontId="5" fillId="3" borderId="105" xfId="2" applyFont="1" applyFill="1" applyBorder="1"/>
    <xf numFmtId="166" fontId="33" fillId="0" borderId="4" xfId="2" applyNumberFormat="1" applyFont="1" applyBorder="1"/>
    <xf numFmtId="164" fontId="42" fillId="0" borderId="67" xfId="2" applyFont="1" applyBorder="1"/>
    <xf numFmtId="0" fontId="42" fillId="0" borderId="67" xfId="0" applyFont="1" applyBorder="1"/>
    <xf numFmtId="0" fontId="43" fillId="0" borderId="67" xfId="0" applyFont="1" applyBorder="1"/>
    <xf numFmtId="164" fontId="43" fillId="0" borderId="67" xfId="2" applyFont="1" applyBorder="1"/>
    <xf numFmtId="164" fontId="43" fillId="0" borderId="96" xfId="2" applyFont="1" applyBorder="1"/>
    <xf numFmtId="164" fontId="43" fillId="0" borderId="67" xfId="2" applyFont="1" applyBorder="1" applyAlignment="1">
      <alignment horizontal="center"/>
    </xf>
    <xf numFmtId="165" fontId="14" fillId="0" borderId="96" xfId="2" applyNumberFormat="1" applyFont="1" applyBorder="1" applyAlignment="1">
      <alignment horizontal="center"/>
    </xf>
    <xf numFmtId="164" fontId="43" fillId="0" borderId="10" xfId="2" applyFont="1" applyBorder="1" applyAlignment="1">
      <alignment horizontal="center"/>
    </xf>
    <xf numFmtId="165" fontId="14" fillId="0" borderId="84" xfId="2" applyNumberFormat="1" applyFont="1" applyBorder="1" applyAlignment="1">
      <alignment horizontal="center"/>
    </xf>
    <xf numFmtId="0" fontId="11" fillId="0" borderId="106" xfId="2" applyNumberFormat="1" applyFont="1" applyBorder="1"/>
    <xf numFmtId="165" fontId="14" fillId="0" borderId="107" xfId="2" applyNumberFormat="1" applyFont="1" applyBorder="1" applyAlignment="1">
      <alignment horizontal="center"/>
    </xf>
    <xf numFmtId="164" fontId="5" fillId="3" borderId="95" xfId="2" applyFont="1" applyFill="1" applyBorder="1"/>
    <xf numFmtId="164" fontId="11" fillId="0" borderId="16" xfId="2" applyFont="1" applyBorder="1"/>
    <xf numFmtId="165" fontId="37" fillId="3" borderId="18" xfId="2" applyNumberFormat="1" applyFont="1" applyFill="1" applyBorder="1" applyAlignment="1"/>
    <xf numFmtId="0" fontId="45" fillId="0" borderId="67" xfId="0" applyFont="1" applyBorder="1"/>
    <xf numFmtId="165" fontId="43" fillId="0" borderId="0" xfId="2" applyNumberFormat="1" applyFont="1" applyBorder="1" applyAlignment="1">
      <alignment horizontal="center"/>
    </xf>
    <xf numFmtId="164" fontId="42" fillId="2" borderId="108" xfId="2" applyFont="1" applyFill="1" applyBorder="1" applyAlignment="1">
      <alignment horizontal="center"/>
    </xf>
    <xf numFmtId="164" fontId="42" fillId="2" borderId="34" xfId="2" applyFont="1" applyFill="1" applyBorder="1" applyAlignment="1">
      <alignment horizontal="center"/>
    </xf>
    <xf numFmtId="166" fontId="33" fillId="0" borderId="67" xfId="2" applyNumberFormat="1" applyFont="1" applyBorder="1"/>
    <xf numFmtId="0" fontId="42" fillId="0" borderId="19" xfId="0" applyFont="1" applyBorder="1" applyAlignment="1">
      <alignment horizontal="center"/>
    </xf>
    <xf numFmtId="164" fontId="42" fillId="0" borderId="19" xfId="2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3" fillId="0" borderId="19" xfId="0" applyFont="1" applyBorder="1" applyAlignment="1">
      <alignment horizontal="center"/>
    </xf>
    <xf numFmtId="164" fontId="43" fillId="0" borderId="19" xfId="2" applyFont="1" applyBorder="1" applyAlignment="1">
      <alignment horizontal="center"/>
    </xf>
    <xf numFmtId="0" fontId="42" fillId="0" borderId="19" xfId="2" applyNumberFormat="1" applyFont="1" applyBorder="1" applyAlignment="1">
      <alignment horizontal="center"/>
    </xf>
    <xf numFmtId="165" fontId="43" fillId="0" borderId="19" xfId="2" applyNumberFormat="1" applyFont="1" applyBorder="1" applyAlignment="1">
      <alignment horizontal="center"/>
    </xf>
    <xf numFmtId="165" fontId="12" fillId="0" borderId="19" xfId="2" applyNumberFormat="1" applyFont="1" applyBorder="1" applyAlignment="1">
      <alignment horizontal="center"/>
    </xf>
    <xf numFmtId="0" fontId="42" fillId="7" borderId="19" xfId="0" applyFont="1" applyFill="1" applyBorder="1" applyAlignment="1">
      <alignment horizontal="center"/>
    </xf>
    <xf numFmtId="0" fontId="0" fillId="7" borderId="19" xfId="0" applyFill="1" applyBorder="1"/>
    <xf numFmtId="164" fontId="42" fillId="2" borderId="37" xfId="2" applyFont="1" applyFill="1" applyBorder="1" applyAlignment="1">
      <alignment horizontal="center"/>
    </xf>
    <xf numFmtId="167" fontId="39" fillId="0" borderId="4" xfId="0" applyNumberFormat="1" applyFont="1" applyBorder="1"/>
    <xf numFmtId="167" fontId="33" fillId="0" borderId="4" xfId="0" applyNumberFormat="1" applyFont="1" applyBorder="1"/>
    <xf numFmtId="167" fontId="33" fillId="0" borderId="0" xfId="2" applyNumberFormat="1" applyFont="1" applyBorder="1"/>
    <xf numFmtId="164" fontId="11" fillId="7" borderId="67" xfId="2" applyFont="1" applyFill="1" applyBorder="1"/>
    <xf numFmtId="164" fontId="43" fillId="7" borderId="67" xfId="2" applyFont="1" applyFill="1" applyBorder="1" applyAlignment="1">
      <alignment horizontal="center"/>
    </xf>
    <xf numFmtId="165" fontId="37" fillId="3" borderId="96" xfId="2" applyNumberFormat="1" applyFont="1" applyFill="1" applyBorder="1" applyAlignment="1"/>
    <xf numFmtId="0" fontId="42" fillId="7" borderId="62" xfId="0" applyFont="1" applyFill="1" applyBorder="1" applyAlignment="1">
      <alignment horizontal="center"/>
    </xf>
    <xf numFmtId="164" fontId="42" fillId="7" borderId="62" xfId="2" applyFont="1" applyFill="1" applyBorder="1" applyAlignment="1">
      <alignment horizontal="center"/>
    </xf>
    <xf numFmtId="0" fontId="43" fillId="7" borderId="62" xfId="0" applyFont="1" applyFill="1" applyBorder="1" applyAlignment="1">
      <alignment horizontal="center"/>
    </xf>
    <xf numFmtId="164" fontId="43" fillId="7" borderId="62" xfId="2" applyFont="1" applyFill="1" applyBorder="1" applyAlignment="1">
      <alignment horizontal="center"/>
    </xf>
    <xf numFmtId="0" fontId="42" fillId="0" borderId="24" xfId="2" applyNumberFormat="1" applyFont="1" applyBorder="1" applyAlignment="1">
      <alignment horizontal="center"/>
    </xf>
    <xf numFmtId="164" fontId="42" fillId="0" borderId="24" xfId="2" applyFont="1" applyBorder="1" applyAlignment="1">
      <alignment horizontal="center"/>
    </xf>
    <xf numFmtId="0" fontId="42" fillId="0" borderId="24" xfId="0" applyFont="1" applyBorder="1" applyAlignment="1">
      <alignment horizontal="center"/>
    </xf>
    <xf numFmtId="0" fontId="43" fillId="0" borderId="24" xfId="0" applyFont="1" applyBorder="1" applyAlignment="1">
      <alignment horizontal="center"/>
    </xf>
    <xf numFmtId="164" fontId="43" fillId="0" borderId="24" xfId="2" applyFont="1" applyBorder="1" applyAlignment="1">
      <alignment horizontal="center"/>
    </xf>
    <xf numFmtId="164" fontId="42" fillId="2" borderId="10" xfId="2" applyFont="1" applyFill="1" applyBorder="1" applyAlignment="1">
      <alignment horizontal="center"/>
    </xf>
    <xf numFmtId="0" fontId="59" fillId="0" borderId="97" xfId="0" applyFont="1" applyBorder="1" applyAlignment="1"/>
    <xf numFmtId="0" fontId="59" fillId="0" borderId="0" xfId="0" applyFont="1" applyBorder="1" applyAlignment="1"/>
    <xf numFmtId="0" fontId="56" fillId="14" borderId="0" xfId="0" applyFont="1" applyFill="1" applyBorder="1"/>
    <xf numFmtId="0" fontId="16" fillId="13" borderId="0" xfId="0" applyFont="1" applyFill="1" applyBorder="1" applyAlignment="1"/>
    <xf numFmtId="0" fontId="72" fillId="10" borderId="97" xfId="0" applyFont="1" applyFill="1" applyBorder="1"/>
    <xf numFmtId="0" fontId="72" fillId="10" borderId="0" xfId="0" applyFont="1" applyFill="1" applyBorder="1"/>
    <xf numFmtId="0" fontId="72" fillId="10" borderId="91" xfId="0" applyFont="1" applyFill="1" applyBorder="1"/>
    <xf numFmtId="0" fontId="0" fillId="10" borderId="97" xfId="0" applyFill="1" applyBorder="1"/>
    <xf numFmtId="0" fontId="0" fillId="10" borderId="0" xfId="0" applyFill="1" applyBorder="1"/>
    <xf numFmtId="0" fontId="10" fillId="0" borderId="110" xfId="0" applyFont="1" applyBorder="1" applyAlignment="1">
      <alignment horizontal="center"/>
    </xf>
    <xf numFmtId="164" fontId="13" fillId="13" borderId="0" xfId="2" applyFont="1" applyFill="1" applyBorder="1" applyAlignment="1">
      <alignment horizontal="center"/>
    </xf>
    <xf numFmtId="164" fontId="87" fillId="13" borderId="0" xfId="2" applyFont="1" applyFill="1" applyBorder="1"/>
    <xf numFmtId="0" fontId="75" fillId="13" borderId="0" xfId="2" applyNumberFormat="1" applyFont="1" applyFill="1" applyBorder="1" applyAlignment="1">
      <alignment horizontal="center"/>
    </xf>
    <xf numFmtId="0" fontId="76" fillId="13" borderId="0" xfId="2" applyNumberFormat="1" applyFont="1" applyFill="1" applyBorder="1" applyAlignment="1">
      <alignment horizontal="center"/>
    </xf>
    <xf numFmtId="0" fontId="75" fillId="13" borderId="0" xfId="0" applyFont="1" applyFill="1" applyBorder="1" applyAlignment="1">
      <alignment horizontal="center"/>
    </xf>
    <xf numFmtId="164" fontId="87" fillId="19" borderId="0" xfId="2" applyFont="1" applyFill="1" applyBorder="1"/>
    <xf numFmtId="16" fontId="5" fillId="7" borderId="0" xfId="2" applyNumberFormat="1" applyFont="1" applyFill="1" applyBorder="1" applyAlignment="1">
      <alignment horizontal="center"/>
    </xf>
    <xf numFmtId="0" fontId="86" fillId="7" borderId="0" xfId="2" applyNumberFormat="1" applyFont="1" applyFill="1" applyBorder="1" applyAlignment="1">
      <alignment horizontal="center"/>
    </xf>
    <xf numFmtId="0" fontId="11" fillId="7" borderId="0" xfId="2" applyNumberFormat="1" applyFont="1" applyFill="1" applyBorder="1" applyAlignment="1">
      <alignment horizontal="center"/>
    </xf>
    <xf numFmtId="164" fontId="16" fillId="7" borderId="0" xfId="2" applyFont="1" applyFill="1" applyBorder="1" applyAlignment="1">
      <alignment horizontal="center"/>
    </xf>
    <xf numFmtId="0" fontId="13" fillId="7" borderId="0" xfId="2" applyNumberFormat="1" applyFont="1" applyFill="1" applyBorder="1" applyAlignment="1">
      <alignment horizontal="center"/>
    </xf>
    <xf numFmtId="0" fontId="5" fillId="7" borderId="0" xfId="0" applyFont="1" applyFill="1" applyBorder="1"/>
    <xf numFmtId="0" fontId="5" fillId="7" borderId="95" xfId="2" applyNumberFormat="1" applyFont="1" applyFill="1" applyBorder="1"/>
    <xf numFmtId="164" fontId="5" fillId="7" borderId="67" xfId="2" applyFont="1" applyFill="1" applyBorder="1"/>
    <xf numFmtId="0" fontId="11" fillId="7" borderId="96" xfId="2" applyNumberFormat="1" applyFont="1" applyFill="1" applyBorder="1" applyAlignment="1">
      <alignment horizontal="center"/>
    </xf>
    <xf numFmtId="0" fontId="5" fillId="7" borderId="97" xfId="2" applyNumberFormat="1" applyFont="1" applyFill="1" applyBorder="1"/>
    <xf numFmtId="0" fontId="11" fillId="7" borderId="91" xfId="2" applyNumberFormat="1" applyFont="1" applyFill="1" applyBorder="1" applyAlignment="1">
      <alignment horizontal="center"/>
    </xf>
    <xf numFmtId="0" fontId="5" fillId="7" borderId="97" xfId="0" applyFont="1" applyFill="1" applyBorder="1"/>
    <xf numFmtId="0" fontId="5" fillId="7" borderId="83" xfId="2" applyNumberFormat="1" applyFont="1" applyFill="1" applyBorder="1"/>
    <xf numFmtId="16" fontId="5" fillId="7" borderId="10" xfId="2" applyNumberFormat="1" applyFont="1" applyFill="1" applyBorder="1" applyAlignment="1">
      <alignment horizontal="center"/>
    </xf>
    <xf numFmtId="0" fontId="86" fillId="7" borderId="10" xfId="2" applyNumberFormat="1" applyFont="1" applyFill="1" applyBorder="1" applyAlignment="1">
      <alignment horizontal="center"/>
    </xf>
    <xf numFmtId="0" fontId="11" fillId="7" borderId="10" xfId="2" applyNumberFormat="1" applyFont="1" applyFill="1" applyBorder="1" applyAlignment="1">
      <alignment horizontal="center"/>
    </xf>
    <xf numFmtId="164" fontId="16" fillId="7" borderId="10" xfId="2" applyFont="1" applyFill="1" applyBorder="1" applyAlignment="1">
      <alignment horizontal="center"/>
    </xf>
    <xf numFmtId="0" fontId="13" fillId="7" borderId="10" xfId="2" applyNumberFormat="1" applyFont="1" applyFill="1" applyBorder="1" applyAlignment="1">
      <alignment horizontal="center"/>
    </xf>
    <xf numFmtId="0" fontId="11" fillId="7" borderId="84" xfId="2" applyNumberFormat="1" applyFont="1" applyFill="1" applyBorder="1" applyAlignment="1">
      <alignment horizontal="center"/>
    </xf>
    <xf numFmtId="164" fontId="88" fillId="21" borderId="17" xfId="2" applyFont="1" applyFill="1" applyBorder="1" applyAlignment="1">
      <alignment horizontal="center" vertical="center"/>
    </xf>
    <xf numFmtId="164" fontId="88" fillId="22" borderId="17" xfId="2" applyFont="1" applyFill="1" applyBorder="1"/>
    <xf numFmtId="164" fontId="88" fillId="20" borderId="17" xfId="2" applyFont="1" applyFill="1" applyBorder="1"/>
    <xf numFmtId="164" fontId="88" fillId="22" borderId="18" xfId="2" applyFont="1" applyFill="1" applyBorder="1"/>
    <xf numFmtId="164" fontId="88" fillId="20" borderId="16" xfId="2" applyFont="1" applyFill="1" applyBorder="1"/>
    <xf numFmtId="164" fontId="88" fillId="21" borderId="17" xfId="2" applyFont="1" applyFill="1" applyBorder="1" applyAlignment="1">
      <alignment vertical="center"/>
    </xf>
    <xf numFmtId="164" fontId="15" fillId="7" borderId="65" xfId="2" applyFont="1" applyFill="1" applyBorder="1"/>
    <xf numFmtId="164" fontId="15" fillId="7" borderId="6" xfId="2" applyFont="1" applyFill="1" applyBorder="1"/>
    <xf numFmtId="164" fontId="15" fillId="7" borderId="0" xfId="2" applyFont="1" applyFill="1" applyBorder="1"/>
    <xf numFmtId="164" fontId="15" fillId="7" borderId="10" xfId="2" applyFont="1" applyFill="1" applyBorder="1"/>
    <xf numFmtId="0" fontId="11" fillId="7" borderId="19" xfId="2" applyNumberFormat="1" applyFont="1" applyFill="1" applyBorder="1" applyAlignment="1">
      <alignment horizontal="left"/>
    </xf>
    <xf numFmtId="0" fontId="11" fillId="7" borderId="19" xfId="0" applyFont="1" applyFill="1" applyBorder="1" applyAlignment="1">
      <alignment horizontal="left"/>
    </xf>
    <xf numFmtId="0" fontId="11" fillId="7" borderId="19" xfId="0" applyFont="1" applyFill="1" applyBorder="1"/>
    <xf numFmtId="0" fontId="11" fillId="7" borderId="67" xfId="2" applyNumberFormat="1" applyFont="1" applyFill="1" applyBorder="1"/>
    <xf numFmtId="2" fontId="16" fillId="7" borderId="67" xfId="1" applyNumberFormat="1" applyFont="1" applyFill="1" applyBorder="1"/>
    <xf numFmtId="164" fontId="16" fillId="7" borderId="67" xfId="2" applyFont="1" applyFill="1" applyBorder="1"/>
    <xf numFmtId="0" fontId="13" fillId="7" borderId="67" xfId="2" applyNumberFormat="1" applyFont="1" applyFill="1" applyBorder="1"/>
    <xf numFmtId="0" fontId="83" fillId="7" borderId="67" xfId="2" applyNumberFormat="1" applyFont="1" applyFill="1" applyBorder="1"/>
    <xf numFmtId="0" fontId="13" fillId="7" borderId="67" xfId="0" applyFont="1" applyFill="1" applyBorder="1"/>
    <xf numFmtId="0" fontId="11" fillId="7" borderId="0" xfId="2" applyNumberFormat="1" applyFont="1" applyFill="1" applyBorder="1"/>
    <xf numFmtId="164" fontId="11" fillId="7" borderId="0" xfId="2" applyFont="1" applyFill="1" applyBorder="1"/>
    <xf numFmtId="2" fontId="16" fillId="7" borderId="0" xfId="1" applyNumberFormat="1" applyFont="1" applyFill="1" applyBorder="1"/>
    <xf numFmtId="164" fontId="16" fillId="7" borderId="0" xfId="2" applyFont="1" applyFill="1" applyBorder="1"/>
    <xf numFmtId="0" fontId="13" fillId="7" borderId="0" xfId="2" applyNumberFormat="1" applyFont="1" applyFill="1" applyBorder="1"/>
    <xf numFmtId="0" fontId="83" fillId="7" borderId="0" xfId="2" applyNumberFormat="1" applyFont="1" applyFill="1" applyBorder="1"/>
    <xf numFmtId="0" fontId="13" fillId="7" borderId="0" xfId="0" applyFont="1" applyFill="1" applyBorder="1"/>
    <xf numFmtId="0" fontId="11" fillId="7" borderId="10" xfId="2" applyNumberFormat="1" applyFont="1" applyFill="1" applyBorder="1"/>
    <xf numFmtId="164" fontId="11" fillId="7" borderId="10" xfId="2" applyFont="1" applyFill="1" applyBorder="1"/>
    <xf numFmtId="2" fontId="16" fillId="7" borderId="10" xfId="1" applyNumberFormat="1" applyFont="1" applyFill="1" applyBorder="1"/>
    <xf numFmtId="164" fontId="16" fillId="7" borderId="10" xfId="2" applyFont="1" applyFill="1" applyBorder="1"/>
    <xf numFmtId="0" fontId="13" fillId="7" borderId="10" xfId="2" applyNumberFormat="1" applyFont="1" applyFill="1" applyBorder="1"/>
    <xf numFmtId="0" fontId="83" fillId="7" borderId="10" xfId="2" applyNumberFormat="1" applyFont="1" applyFill="1" applyBorder="1"/>
    <xf numFmtId="0" fontId="90" fillId="7" borderId="19" xfId="0" applyFont="1" applyFill="1" applyBorder="1" applyAlignment="1">
      <alignment horizontal="center"/>
    </xf>
    <xf numFmtId="0" fontId="91" fillId="7" borderId="19" xfId="0" applyFont="1" applyFill="1" applyBorder="1" applyAlignment="1">
      <alignment horizontal="center"/>
    </xf>
    <xf numFmtId="0" fontId="42" fillId="7" borderId="24" xfId="2" applyNumberFormat="1" applyFont="1" applyFill="1" applyBorder="1" applyAlignment="1">
      <alignment horizontal="center"/>
    </xf>
    <xf numFmtId="164" fontId="42" fillId="7" borderId="24" xfId="2" applyFont="1" applyFill="1" applyBorder="1" applyAlignment="1">
      <alignment horizontal="center"/>
    </xf>
    <xf numFmtId="0" fontId="42" fillId="7" borderId="24" xfId="0" applyFont="1" applyFill="1" applyBorder="1" applyAlignment="1">
      <alignment horizontal="center"/>
    </xf>
    <xf numFmtId="0" fontId="43" fillId="7" borderId="24" xfId="0" applyFont="1" applyFill="1" applyBorder="1" applyAlignment="1">
      <alignment horizontal="center"/>
    </xf>
    <xf numFmtId="164" fontId="43" fillId="7" borderId="24" xfId="2" applyFont="1" applyFill="1" applyBorder="1" applyAlignment="1">
      <alignment horizontal="center"/>
    </xf>
    <xf numFmtId="164" fontId="42" fillId="2" borderId="116" xfId="2" applyFont="1" applyFill="1" applyBorder="1" applyAlignment="1">
      <alignment horizontal="center"/>
    </xf>
    <xf numFmtId="164" fontId="43" fillId="7" borderId="10" xfId="2" applyFont="1" applyFill="1" applyBorder="1" applyAlignment="1">
      <alignment horizontal="center"/>
    </xf>
    <xf numFmtId="165" fontId="14" fillId="0" borderId="18" xfId="2" applyNumberFormat="1" applyFont="1" applyBorder="1" applyAlignment="1">
      <alignment horizontal="center"/>
    </xf>
    <xf numFmtId="0" fontId="18" fillId="13" borderId="0" xfId="2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/>
    </xf>
    <xf numFmtId="0" fontId="20" fillId="13" borderId="0" xfId="2" applyNumberFormat="1" applyFont="1" applyFill="1" applyBorder="1" applyAlignment="1">
      <alignment horizontal="center"/>
    </xf>
    <xf numFmtId="0" fontId="7" fillId="13" borderId="0" xfId="1" applyNumberFormat="1" applyFont="1" applyFill="1" applyBorder="1" applyAlignment="1">
      <alignment horizontal="center"/>
    </xf>
    <xf numFmtId="0" fontId="20" fillId="7" borderId="27" xfId="2" applyNumberFormat="1" applyFont="1" applyFill="1" applyBorder="1" applyAlignment="1">
      <alignment horizontal="center"/>
    </xf>
    <xf numFmtId="0" fontId="20" fillId="7" borderId="81" xfId="2" applyNumberFormat="1" applyFont="1" applyFill="1" applyBorder="1" applyAlignment="1">
      <alignment horizontal="center"/>
    </xf>
    <xf numFmtId="0" fontId="19" fillId="18" borderId="10" xfId="2" applyNumberFormat="1" applyFont="1" applyFill="1" applyBorder="1" applyAlignment="1">
      <alignment horizontal="center"/>
    </xf>
    <xf numFmtId="0" fontId="20" fillId="18" borderId="10" xfId="2" applyNumberFormat="1" applyFont="1" applyFill="1" applyBorder="1" applyAlignment="1">
      <alignment horizontal="center"/>
    </xf>
    <xf numFmtId="0" fontId="20" fillId="18" borderId="84" xfId="2" applyNumberFormat="1" applyFont="1" applyFill="1" applyBorder="1" applyAlignment="1">
      <alignment horizontal="center"/>
    </xf>
    <xf numFmtId="0" fontId="7" fillId="13" borderId="0" xfId="2" applyNumberFormat="1" applyFont="1" applyFill="1" applyBorder="1" applyAlignment="1">
      <alignment horizontal="center"/>
    </xf>
    <xf numFmtId="2" fontId="7" fillId="0" borderId="19" xfId="2" applyNumberFormat="1" applyFont="1" applyBorder="1" applyAlignment="1">
      <alignment horizontal="center"/>
    </xf>
    <xf numFmtId="2" fontId="7" fillId="7" borderId="19" xfId="2" applyNumberFormat="1" applyFont="1" applyFill="1" applyBorder="1" applyAlignment="1">
      <alignment horizontal="center"/>
    </xf>
    <xf numFmtId="0" fontId="12" fillId="7" borderId="49" xfId="0" applyFont="1" applyFill="1" applyBorder="1" applyAlignment="1">
      <alignment horizontal="center"/>
    </xf>
    <xf numFmtId="0" fontId="12" fillId="7" borderId="85" xfId="0" applyFont="1" applyFill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7" fillId="0" borderId="27" xfId="0" applyNumberFormat="1" applyFont="1" applyBorder="1" applyAlignment="1">
      <alignment horizontal="center"/>
    </xf>
    <xf numFmtId="0" fontId="79" fillId="0" borderId="49" xfId="0" applyFont="1" applyBorder="1" applyAlignment="1">
      <alignment horizontal="center"/>
    </xf>
    <xf numFmtId="0" fontId="79" fillId="0" borderId="82" xfId="0" applyFont="1" applyBorder="1" applyAlignment="1">
      <alignment horizontal="center"/>
    </xf>
    <xf numFmtId="2" fontId="7" fillId="18" borderId="92" xfId="2" applyNumberFormat="1" applyFont="1" applyFill="1" applyBorder="1" applyAlignment="1">
      <alignment horizontal="center"/>
    </xf>
    <xf numFmtId="2" fontId="7" fillId="18" borderId="45" xfId="2" applyNumberFormat="1" applyFont="1" applyFill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7" borderId="19" xfId="2" applyNumberFormat="1" applyFont="1" applyFill="1" applyBorder="1" applyAlignment="1">
      <alignment horizontal="center"/>
    </xf>
    <xf numFmtId="0" fontId="18" fillId="7" borderId="49" xfId="2" applyNumberFormat="1" applyFont="1" applyFill="1" applyBorder="1" applyAlignment="1">
      <alignment horizontal="center"/>
    </xf>
    <xf numFmtId="2" fontId="7" fillId="0" borderId="3" xfId="2" applyNumberFormat="1" applyFont="1" applyBorder="1" applyAlignment="1">
      <alignment horizontal="center"/>
    </xf>
    <xf numFmtId="2" fontId="7" fillId="0" borderId="5" xfId="2" applyNumberFormat="1" applyFont="1" applyBorder="1" applyAlignment="1">
      <alignment horizontal="center"/>
    </xf>
    <xf numFmtId="2" fontId="7" fillId="0" borderId="14" xfId="2" applyNumberFormat="1" applyFont="1" applyBorder="1" applyAlignment="1">
      <alignment horizontal="center"/>
    </xf>
    <xf numFmtId="2" fontId="7" fillId="0" borderId="15" xfId="2" applyNumberFormat="1" applyFont="1" applyBorder="1" applyAlignment="1">
      <alignment horizontal="center"/>
    </xf>
    <xf numFmtId="0" fontId="18" fillId="0" borderId="66" xfId="2" applyNumberFormat="1" applyFont="1" applyBorder="1" applyAlignment="1">
      <alignment horizontal="center"/>
    </xf>
    <xf numFmtId="0" fontId="18" fillId="0" borderId="64" xfId="2" applyNumberFormat="1" applyFont="1" applyBorder="1" applyAlignment="1">
      <alignment horizontal="center"/>
    </xf>
    <xf numFmtId="0" fontId="18" fillId="0" borderId="20" xfId="2" applyNumberFormat="1" applyFont="1" applyBorder="1" applyAlignment="1">
      <alignment horizontal="center"/>
    </xf>
    <xf numFmtId="0" fontId="18" fillId="0" borderId="5" xfId="2" applyNumberFormat="1" applyFont="1" applyBorder="1" applyAlignment="1">
      <alignment horizontal="center"/>
    </xf>
    <xf numFmtId="0" fontId="18" fillId="0" borderId="22" xfId="2" applyNumberFormat="1" applyFont="1" applyBorder="1" applyAlignment="1">
      <alignment horizontal="center"/>
    </xf>
    <xf numFmtId="0" fontId="18" fillId="0" borderId="88" xfId="2" applyNumberFormat="1" applyFont="1" applyBorder="1" applyAlignment="1">
      <alignment horizontal="center"/>
    </xf>
    <xf numFmtId="164" fontId="19" fillId="4" borderId="76" xfId="2" applyFont="1" applyFill="1" applyBorder="1" applyAlignment="1">
      <alignment horizontal="center"/>
    </xf>
    <xf numFmtId="164" fontId="19" fillId="4" borderId="77" xfId="2" applyFont="1" applyFill="1" applyBorder="1" applyAlignment="1">
      <alignment horizontal="center"/>
    </xf>
    <xf numFmtId="164" fontId="7" fillId="4" borderId="58" xfId="2" applyFont="1" applyFill="1" applyBorder="1" applyAlignment="1">
      <alignment horizontal="center"/>
    </xf>
    <xf numFmtId="164" fontId="7" fillId="4" borderId="44" xfId="2" applyFont="1" applyFill="1" applyBorder="1" applyAlignment="1">
      <alignment horizontal="center"/>
    </xf>
    <xf numFmtId="164" fontId="7" fillId="4" borderId="56" xfId="2" applyFont="1" applyFill="1" applyBorder="1" applyAlignment="1">
      <alignment horizontal="center"/>
    </xf>
    <xf numFmtId="164" fontId="9" fillId="4" borderId="78" xfId="2" applyFont="1" applyFill="1" applyBorder="1" applyAlignment="1">
      <alignment horizontal="center"/>
    </xf>
    <xf numFmtId="164" fontId="9" fillId="4" borderId="38" xfId="2" applyFont="1" applyFill="1" applyBorder="1" applyAlignment="1">
      <alignment horizontal="center"/>
    </xf>
    <xf numFmtId="0" fontId="20" fillId="0" borderId="66" xfId="2" applyNumberFormat="1" applyFont="1" applyBorder="1" applyAlignment="1">
      <alignment horizontal="center"/>
    </xf>
    <xf numFmtId="0" fontId="20" fillId="0" borderId="68" xfId="2" applyNumberFormat="1" applyFont="1" applyBorder="1" applyAlignment="1">
      <alignment horizontal="center"/>
    </xf>
    <xf numFmtId="0" fontId="20" fillId="0" borderId="3" xfId="2" applyNumberFormat="1" applyFont="1" applyBorder="1" applyAlignment="1">
      <alignment horizontal="center"/>
    </xf>
    <xf numFmtId="0" fontId="20" fillId="0" borderId="70" xfId="2" applyNumberFormat="1" applyFont="1" applyBorder="1" applyAlignment="1">
      <alignment horizontal="center"/>
    </xf>
    <xf numFmtId="1" fontId="20" fillId="0" borderId="3" xfId="2" applyNumberFormat="1" applyFont="1" applyBorder="1" applyAlignment="1">
      <alignment horizontal="center"/>
    </xf>
    <xf numFmtId="1" fontId="20" fillId="0" borderId="70" xfId="2" applyNumberFormat="1" applyFont="1" applyBorder="1" applyAlignment="1">
      <alignment horizontal="center"/>
    </xf>
    <xf numFmtId="2" fontId="7" fillId="0" borderId="66" xfId="1" applyNumberFormat="1" applyFont="1" applyFill="1" applyBorder="1" applyAlignment="1">
      <alignment horizontal="center"/>
    </xf>
    <xf numFmtId="2" fontId="7" fillId="0" borderId="64" xfId="1" applyNumberFormat="1" applyFont="1" applyFill="1" applyBorder="1" applyAlignment="1">
      <alignment horizontal="center"/>
    </xf>
    <xf numFmtId="2" fontId="7" fillId="0" borderId="3" xfId="1" applyNumberFormat="1" applyFont="1" applyFill="1" applyBorder="1" applyAlignment="1">
      <alignment horizontal="center"/>
    </xf>
    <xf numFmtId="2" fontId="7" fillId="0" borderId="5" xfId="1" applyNumberFormat="1" applyFont="1" applyFill="1" applyBorder="1" applyAlignment="1">
      <alignment horizontal="center"/>
    </xf>
    <xf numFmtId="0" fontId="20" fillId="0" borderId="14" xfId="2" applyNumberFormat="1" applyFont="1" applyBorder="1" applyAlignment="1">
      <alignment horizontal="center"/>
    </xf>
    <xf numFmtId="0" fontId="20" fillId="0" borderId="80" xfId="2" applyNumberFormat="1" applyFont="1" applyBorder="1" applyAlignment="1">
      <alignment horizontal="center"/>
    </xf>
    <xf numFmtId="0" fontId="20" fillId="0" borderId="27" xfId="2" applyNumberFormat="1" applyFont="1" applyBorder="1" applyAlignment="1">
      <alignment horizontal="center"/>
    </xf>
    <xf numFmtId="0" fontId="20" fillId="0" borderId="81" xfId="2" applyNumberFormat="1" applyFont="1" applyBorder="1" applyAlignment="1">
      <alignment horizontal="center"/>
    </xf>
    <xf numFmtId="0" fontId="18" fillId="0" borderId="48" xfId="2" applyNumberFormat="1" applyFont="1" applyBorder="1" applyAlignment="1">
      <alignment horizontal="center"/>
    </xf>
    <xf numFmtId="0" fontId="18" fillId="0" borderId="12" xfId="2" applyNumberFormat="1" applyFont="1" applyBorder="1" applyAlignment="1">
      <alignment horizontal="center"/>
    </xf>
    <xf numFmtId="0" fontId="17" fillId="13" borderId="0" xfId="0" applyFont="1" applyFill="1" applyBorder="1" applyAlignment="1">
      <alignment horizontal="center"/>
    </xf>
    <xf numFmtId="164" fontId="9" fillId="4" borderId="16" xfId="2" applyFont="1" applyFill="1" applyBorder="1" applyAlignment="1">
      <alignment horizontal="center"/>
    </xf>
    <xf numFmtId="164" fontId="9" fillId="4" borderId="18" xfId="2" applyFont="1" applyFill="1" applyBorder="1" applyAlignment="1">
      <alignment horizontal="center"/>
    </xf>
    <xf numFmtId="2" fontId="7" fillId="13" borderId="0" xfId="1" applyNumberFormat="1" applyFont="1" applyFill="1" applyBorder="1" applyAlignment="1">
      <alignment horizontal="center"/>
    </xf>
    <xf numFmtId="0" fontId="18" fillId="0" borderId="66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64" fontId="19" fillId="4" borderId="51" xfId="2" applyFont="1" applyFill="1" applyBorder="1" applyAlignment="1">
      <alignment horizontal="center"/>
    </xf>
    <xf numFmtId="164" fontId="19" fillId="4" borderId="52" xfId="2" applyFont="1" applyFill="1" applyBorder="1" applyAlignment="1">
      <alignment horizontal="center"/>
    </xf>
    <xf numFmtId="2" fontId="7" fillId="0" borderId="11" xfId="1" applyNumberFormat="1" applyFont="1" applyFill="1" applyBorder="1" applyAlignment="1">
      <alignment horizontal="center"/>
    </xf>
    <xf numFmtId="2" fontId="7" fillId="0" borderId="12" xfId="1" applyNumberFormat="1" applyFont="1" applyFill="1" applyBorder="1" applyAlignment="1">
      <alignment horizontal="center"/>
    </xf>
    <xf numFmtId="0" fontId="20" fillId="0" borderId="11" xfId="2" applyNumberFormat="1" applyFont="1" applyBorder="1" applyAlignment="1">
      <alignment horizontal="center"/>
    </xf>
    <xf numFmtId="0" fontId="20" fillId="0" borderId="72" xfId="2" applyNumberFormat="1" applyFont="1" applyBorder="1" applyAlignment="1">
      <alignment horizontal="center"/>
    </xf>
    <xf numFmtId="2" fontId="14" fillId="0" borderId="3" xfId="1" applyNumberFormat="1" applyFont="1" applyFill="1" applyBorder="1" applyAlignment="1">
      <alignment horizontal="center"/>
    </xf>
    <xf numFmtId="2" fontId="14" fillId="0" borderId="5" xfId="1" applyNumberFormat="1" applyFont="1" applyFill="1" applyBorder="1" applyAlignment="1">
      <alignment horizontal="center"/>
    </xf>
    <xf numFmtId="2" fontId="14" fillId="0" borderId="11" xfId="1" applyNumberFormat="1" applyFont="1" applyFill="1" applyBorder="1" applyAlignment="1">
      <alignment horizontal="center"/>
    </xf>
    <xf numFmtId="2" fontId="14" fillId="0" borderId="12" xfId="1" applyNumberFormat="1" applyFont="1" applyFill="1" applyBorder="1" applyAlignment="1">
      <alignment horizontal="center"/>
    </xf>
    <xf numFmtId="164" fontId="9" fillId="4" borderId="59" xfId="2" applyFont="1" applyFill="1" applyBorder="1" applyAlignment="1">
      <alignment horizontal="center"/>
    </xf>
    <xf numFmtId="164" fontId="9" fillId="4" borderId="60" xfId="2" applyFont="1" applyFill="1" applyBorder="1" applyAlignment="1">
      <alignment horizontal="center"/>
    </xf>
    <xf numFmtId="1" fontId="20" fillId="0" borderId="66" xfId="2" applyNumberFormat="1" applyFont="1" applyBorder="1" applyAlignment="1">
      <alignment horizontal="center"/>
    </xf>
    <xf numFmtId="1" fontId="20" fillId="0" borderId="68" xfId="2" applyNumberFormat="1" applyFont="1" applyBorder="1" applyAlignment="1">
      <alignment horizontal="center"/>
    </xf>
    <xf numFmtId="0" fontId="13" fillId="0" borderId="11" xfId="2" applyNumberFormat="1" applyFont="1" applyBorder="1" applyAlignment="1">
      <alignment horizontal="center"/>
    </xf>
    <xf numFmtId="0" fontId="13" fillId="0" borderId="72" xfId="2" applyNumberFormat="1" applyFont="1" applyBorder="1" applyAlignment="1">
      <alignment horizontal="center"/>
    </xf>
    <xf numFmtId="0" fontId="78" fillId="13" borderId="0" xfId="2" applyNumberFormat="1" applyFont="1" applyFill="1" applyBorder="1" applyAlignment="1">
      <alignment horizontal="center"/>
    </xf>
    <xf numFmtId="43" fontId="14" fillId="13" borderId="0" xfId="1" applyFont="1" applyFill="1" applyBorder="1" applyAlignment="1">
      <alignment horizontal="center"/>
    </xf>
    <xf numFmtId="165" fontId="13" fillId="13" borderId="0" xfId="2" applyNumberFormat="1" applyFont="1" applyFill="1" applyBorder="1" applyAlignment="1">
      <alignment horizontal="center"/>
    </xf>
    <xf numFmtId="164" fontId="7" fillId="4" borderId="53" xfId="2" applyFont="1" applyFill="1" applyBorder="1" applyAlignment="1">
      <alignment horizontal="center"/>
    </xf>
    <xf numFmtId="164" fontId="7" fillId="4" borderId="17" xfId="2" applyFont="1" applyFill="1" applyBorder="1" applyAlignment="1">
      <alignment horizontal="center"/>
    </xf>
    <xf numFmtId="164" fontId="7" fillId="4" borderId="51" xfId="2" applyFont="1" applyFill="1" applyBorder="1" applyAlignment="1">
      <alignment horizontal="center"/>
    </xf>
    <xf numFmtId="164" fontId="19" fillId="4" borderId="56" xfId="2" applyFont="1" applyFill="1" applyBorder="1" applyAlignment="1">
      <alignment horizontal="center"/>
    </xf>
    <xf numFmtId="164" fontId="19" fillId="4" borderId="57" xfId="2" applyFont="1" applyFill="1" applyBorder="1" applyAlignment="1">
      <alignment horizontal="center"/>
    </xf>
    <xf numFmtId="2" fontId="14" fillId="0" borderId="66" xfId="1" applyNumberFormat="1" applyFont="1" applyFill="1" applyBorder="1" applyAlignment="1">
      <alignment horizontal="center"/>
    </xf>
    <xf numFmtId="2" fontId="14" fillId="0" borderId="64" xfId="1" applyNumberFormat="1" applyFont="1" applyFill="1" applyBorder="1" applyAlignment="1">
      <alignment horizontal="center"/>
    </xf>
    <xf numFmtId="164" fontId="3" fillId="14" borderId="0" xfId="2" applyFont="1" applyFill="1" applyBorder="1" applyAlignment="1">
      <alignment horizontal="center" vertical="top"/>
    </xf>
    <xf numFmtId="164" fontId="11" fillId="13" borderId="0" xfId="2" applyFont="1" applyFill="1" applyBorder="1" applyAlignment="1">
      <alignment horizontal="center"/>
    </xf>
    <xf numFmtId="0" fontId="13" fillId="0" borderId="66" xfId="2" applyNumberFormat="1" applyFont="1" applyBorder="1" applyAlignment="1">
      <alignment horizontal="center"/>
    </xf>
    <xf numFmtId="0" fontId="13" fillId="0" borderId="68" xfId="2" applyNumberFormat="1" applyFont="1" applyBorder="1" applyAlignment="1">
      <alignment horizontal="center"/>
    </xf>
    <xf numFmtId="0" fontId="13" fillId="0" borderId="3" xfId="2" applyNumberFormat="1" applyFont="1" applyBorder="1" applyAlignment="1">
      <alignment horizontal="center"/>
    </xf>
    <xf numFmtId="0" fontId="13" fillId="0" borderId="70" xfId="2" applyNumberFormat="1" applyFont="1" applyBorder="1" applyAlignment="1">
      <alignment horizontal="center"/>
    </xf>
    <xf numFmtId="1" fontId="13" fillId="0" borderId="3" xfId="2" applyNumberFormat="1" applyFont="1" applyBorder="1" applyAlignment="1">
      <alignment horizontal="center"/>
    </xf>
    <xf numFmtId="1" fontId="13" fillId="0" borderId="70" xfId="2" applyNumberFormat="1" applyFont="1" applyBorder="1" applyAlignment="1">
      <alignment horizontal="center"/>
    </xf>
    <xf numFmtId="2" fontId="78" fillId="13" borderId="0" xfId="1" applyNumberFormat="1" applyFont="1" applyFill="1" applyBorder="1" applyAlignment="1">
      <alignment horizontal="center"/>
    </xf>
    <xf numFmtId="0" fontId="18" fillId="0" borderId="63" xfId="2" applyNumberFormat="1" applyFont="1" applyBorder="1" applyAlignment="1">
      <alignment horizontal="center"/>
    </xf>
    <xf numFmtId="0" fontId="18" fillId="0" borderId="47" xfId="2" applyNumberFormat="1" applyFont="1" applyBorder="1" applyAlignment="1">
      <alignment horizontal="center"/>
    </xf>
    <xf numFmtId="164" fontId="26" fillId="3" borderId="113" xfId="2" applyFont="1" applyFill="1" applyBorder="1" applyAlignment="1">
      <alignment horizontal="center"/>
    </xf>
    <xf numFmtId="164" fontId="26" fillId="3" borderId="114" xfId="2" applyFont="1" applyFill="1" applyBorder="1" applyAlignment="1">
      <alignment horizontal="center"/>
    </xf>
    <xf numFmtId="164" fontId="26" fillId="3" borderId="115" xfId="2" applyFont="1" applyFill="1" applyBorder="1" applyAlignment="1">
      <alignment horizontal="center"/>
    </xf>
    <xf numFmtId="2" fontId="14" fillId="13" borderId="0" xfId="2" applyNumberFormat="1" applyFont="1" applyFill="1" applyBorder="1" applyAlignment="1">
      <alignment horizontal="center"/>
    </xf>
    <xf numFmtId="0" fontId="51" fillId="13" borderId="0" xfId="1" applyNumberFormat="1" applyFont="1" applyFill="1" applyBorder="1" applyAlignment="1">
      <alignment horizontal="center"/>
    </xf>
    <xf numFmtId="0" fontId="51" fillId="13" borderId="0" xfId="2" applyNumberFormat="1" applyFont="1" applyFill="1" applyBorder="1" applyAlignment="1">
      <alignment horizontal="center"/>
    </xf>
    <xf numFmtId="164" fontId="51" fillId="4" borderId="98" xfId="2" applyFont="1" applyFill="1" applyBorder="1" applyAlignment="1">
      <alignment horizontal="center"/>
    </xf>
    <xf numFmtId="164" fontId="51" fillId="4" borderId="44" xfId="2" applyFont="1" applyFill="1" applyBorder="1" applyAlignment="1">
      <alignment horizontal="center"/>
    </xf>
    <xf numFmtId="164" fontId="51" fillId="4" borderId="56" xfId="2" applyFont="1" applyFill="1" applyBorder="1" applyAlignment="1">
      <alignment horizontal="center"/>
    </xf>
    <xf numFmtId="0" fontId="51" fillId="0" borderId="99" xfId="1" applyNumberFormat="1" applyFont="1" applyFill="1" applyBorder="1" applyAlignment="1">
      <alignment horizontal="center"/>
    </xf>
    <xf numFmtId="0" fontId="51" fillId="0" borderId="67" xfId="1" applyNumberFormat="1" applyFont="1" applyFill="1" applyBorder="1" applyAlignment="1">
      <alignment horizontal="center"/>
    </xf>
    <xf numFmtId="0" fontId="51" fillId="0" borderId="65" xfId="1" applyNumberFormat="1" applyFont="1" applyFill="1" applyBorder="1" applyAlignment="1">
      <alignment horizontal="center"/>
    </xf>
    <xf numFmtId="2" fontId="14" fillId="0" borderId="99" xfId="2" applyNumberFormat="1" applyFont="1" applyBorder="1" applyAlignment="1">
      <alignment horizontal="center"/>
    </xf>
    <xf numFmtId="2" fontId="14" fillId="0" borderId="65" xfId="2" applyNumberFormat="1" applyFont="1" applyBorder="1" applyAlignment="1">
      <alignment horizontal="center"/>
    </xf>
    <xf numFmtId="0" fontId="53" fillId="13" borderId="0" xfId="2" applyNumberFormat="1" applyFont="1" applyFill="1" applyBorder="1" applyAlignment="1">
      <alignment horizontal="center"/>
    </xf>
    <xf numFmtId="164" fontId="7" fillId="4" borderId="55" xfId="2" applyFont="1" applyFill="1" applyBorder="1" applyAlignment="1">
      <alignment horizontal="center"/>
    </xf>
    <xf numFmtId="0" fontId="53" fillId="7" borderId="19" xfId="2" applyNumberFormat="1" applyFont="1" applyFill="1" applyBorder="1" applyAlignment="1">
      <alignment horizontal="center"/>
    </xf>
    <xf numFmtId="0" fontId="53" fillId="7" borderId="81" xfId="2" applyNumberFormat="1" applyFont="1" applyFill="1" applyBorder="1" applyAlignment="1">
      <alignment horizontal="center"/>
    </xf>
    <xf numFmtId="0" fontId="19" fillId="18" borderId="24" xfId="2" applyNumberFormat="1" applyFont="1" applyFill="1" applyBorder="1" applyAlignment="1">
      <alignment horizontal="center"/>
    </xf>
    <xf numFmtId="0" fontId="53" fillId="7" borderId="24" xfId="2" applyNumberFormat="1" applyFont="1" applyFill="1" applyBorder="1" applyAlignment="1">
      <alignment horizontal="center"/>
    </xf>
    <xf numFmtId="0" fontId="53" fillId="7" borderId="102" xfId="2" applyNumberFormat="1" applyFont="1" applyFill="1" applyBorder="1" applyAlignment="1">
      <alignment horizontal="center"/>
    </xf>
    <xf numFmtId="2" fontId="14" fillId="7" borderId="19" xfId="2" applyNumberFormat="1" applyFont="1" applyFill="1" applyBorder="1" applyAlignment="1">
      <alignment horizontal="center"/>
    </xf>
    <xf numFmtId="0" fontId="51" fillId="7" borderId="19" xfId="2" applyNumberFormat="1" applyFont="1" applyFill="1" applyBorder="1" applyAlignment="1">
      <alignment horizontal="center"/>
    </xf>
    <xf numFmtId="2" fontId="7" fillId="18" borderId="24" xfId="2" applyNumberFormat="1" applyFont="1" applyFill="1" applyBorder="1" applyAlignment="1">
      <alignment horizontal="center"/>
    </xf>
    <xf numFmtId="0" fontId="51" fillId="18" borderId="24" xfId="2" applyNumberFormat="1" applyFont="1" applyFill="1" applyBorder="1" applyAlignment="1">
      <alignment horizontal="center"/>
    </xf>
    <xf numFmtId="0" fontId="12" fillId="7" borderId="27" xfId="0" applyFont="1" applyFill="1" applyBorder="1" applyAlignment="1">
      <alignment horizontal="center"/>
    </xf>
    <xf numFmtId="2" fontId="14" fillId="7" borderId="49" xfId="0" applyNumberFormat="1" applyFont="1" applyFill="1" applyBorder="1" applyAlignment="1">
      <alignment horizontal="center"/>
    </xf>
    <xf numFmtId="2" fontId="14" fillId="7" borderId="27" xfId="0" applyNumberFormat="1" applyFont="1" applyFill="1" applyBorder="1" applyAlignment="1">
      <alignment horizontal="center"/>
    </xf>
    <xf numFmtId="0" fontId="89" fillId="7" borderId="49" xfId="0" applyFont="1" applyFill="1" applyBorder="1" applyAlignment="1">
      <alignment horizontal="center"/>
    </xf>
    <xf numFmtId="0" fontId="89" fillId="7" borderId="85" xfId="0" applyFont="1" applyFill="1" applyBorder="1" applyAlignment="1">
      <alignment horizontal="center"/>
    </xf>
    <xf numFmtId="0" fontId="89" fillId="7" borderId="27" xfId="0" applyFont="1" applyFill="1" applyBorder="1" applyAlignment="1">
      <alignment horizontal="center"/>
    </xf>
    <xf numFmtId="0" fontId="18" fillId="0" borderId="19" xfId="2" applyNumberFormat="1" applyFont="1" applyBorder="1" applyAlignment="1">
      <alignment horizontal="center"/>
    </xf>
    <xf numFmtId="0" fontId="53" fillId="0" borderId="19" xfId="2" applyNumberFormat="1" applyFont="1" applyBorder="1" applyAlignment="1">
      <alignment horizontal="center"/>
    </xf>
    <xf numFmtId="0" fontId="53" fillId="0" borderId="81" xfId="2" applyNumberFormat="1" applyFont="1" applyBorder="1" applyAlignment="1">
      <alignment horizontal="center"/>
    </xf>
    <xf numFmtId="2" fontId="14" fillId="0" borderId="19" xfId="2" applyNumberFormat="1" applyFon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51" fillId="0" borderId="19" xfId="2" applyNumberFormat="1" applyFont="1" applyBorder="1" applyAlignment="1">
      <alignment horizontal="center"/>
    </xf>
    <xf numFmtId="0" fontId="53" fillId="0" borderId="20" xfId="2" applyNumberFormat="1" applyFont="1" applyBorder="1" applyAlignment="1">
      <alignment horizontal="center"/>
    </xf>
    <xf numFmtId="0" fontId="53" fillId="0" borderId="70" xfId="2" applyNumberFormat="1" applyFont="1" applyBorder="1" applyAlignment="1">
      <alignment horizontal="center"/>
    </xf>
    <xf numFmtId="0" fontId="18" fillId="0" borderId="21" xfId="2" applyNumberFormat="1" applyFont="1" applyBorder="1" applyAlignment="1">
      <alignment horizontal="center"/>
    </xf>
    <xf numFmtId="0" fontId="53" fillId="0" borderId="21" xfId="2" applyNumberFormat="1" applyFont="1" applyBorder="1" applyAlignment="1">
      <alignment horizontal="center"/>
    </xf>
    <xf numFmtId="0" fontId="53" fillId="0" borderId="80" xfId="2" applyNumberFormat="1" applyFont="1" applyBorder="1" applyAlignment="1">
      <alignment horizontal="center"/>
    </xf>
    <xf numFmtId="2" fontId="14" fillId="0" borderId="46" xfId="2" applyNumberFormat="1" applyFont="1" applyBorder="1" applyAlignment="1">
      <alignment horizontal="center"/>
    </xf>
    <xf numFmtId="0" fontId="51" fillId="0" borderId="46" xfId="2" applyNumberFormat="1" applyFont="1" applyBorder="1" applyAlignment="1">
      <alignment horizontal="center"/>
    </xf>
    <xf numFmtId="0" fontId="51" fillId="0" borderId="19" xfId="1" applyNumberFormat="1" applyFont="1" applyFill="1" applyBorder="1" applyAlignment="1">
      <alignment horizontal="center"/>
    </xf>
    <xf numFmtId="0" fontId="53" fillId="0" borderId="66" xfId="2" applyNumberFormat="1" applyFont="1" applyBorder="1" applyAlignment="1">
      <alignment horizontal="center"/>
    </xf>
    <xf numFmtId="0" fontId="53" fillId="0" borderId="68" xfId="2" applyNumberFormat="1" applyFont="1" applyBorder="1" applyAlignment="1">
      <alignment horizontal="center"/>
    </xf>
    <xf numFmtId="164" fontId="52" fillId="4" borderId="44" xfId="2" applyFont="1" applyFill="1" applyBorder="1" applyAlignment="1">
      <alignment horizontal="center"/>
    </xf>
    <xf numFmtId="164" fontId="52" fillId="4" borderId="60" xfId="2" applyFont="1" applyFill="1" applyBorder="1" applyAlignment="1">
      <alignment horizontal="center"/>
    </xf>
    <xf numFmtId="0" fontId="53" fillId="0" borderId="24" xfId="2" applyNumberFormat="1" applyFont="1" applyBorder="1" applyAlignment="1">
      <alignment horizontal="center"/>
    </xf>
    <xf numFmtId="0" fontId="53" fillId="0" borderId="102" xfId="2" applyNumberFormat="1" applyFont="1" applyBorder="1" applyAlignment="1">
      <alignment horizontal="center"/>
    </xf>
    <xf numFmtId="0" fontId="51" fillId="0" borderId="24" xfId="1" applyNumberFormat="1" applyFont="1" applyFill="1" applyBorder="1" applyAlignment="1">
      <alignment horizontal="center"/>
    </xf>
    <xf numFmtId="2" fontId="14" fillId="0" borderId="24" xfId="2" applyNumberFormat="1" applyFont="1" applyBorder="1" applyAlignment="1">
      <alignment horizontal="center"/>
    </xf>
    <xf numFmtId="0" fontId="53" fillId="0" borderId="99" xfId="2" applyNumberFormat="1" applyFont="1" applyBorder="1" applyAlignment="1">
      <alignment horizontal="center"/>
    </xf>
    <xf numFmtId="0" fontId="53" fillId="0" borderId="96" xfId="2" applyNumberFormat="1" applyFont="1" applyBorder="1" applyAlignment="1">
      <alignment horizontal="center"/>
    </xf>
    <xf numFmtId="2" fontId="14" fillId="0" borderId="48" xfId="1" applyNumberFormat="1" applyFont="1" applyFill="1" applyBorder="1" applyAlignment="1">
      <alignment horizontal="center"/>
    </xf>
    <xf numFmtId="0" fontId="53" fillId="0" borderId="48" xfId="2" applyNumberFormat="1" applyFont="1" applyBorder="1" applyAlignment="1">
      <alignment horizontal="center"/>
    </xf>
    <xf numFmtId="0" fontId="53" fillId="0" borderId="72" xfId="2" applyNumberFormat="1" applyFont="1" applyBorder="1" applyAlignment="1">
      <alignment horizontal="center"/>
    </xf>
    <xf numFmtId="2" fontId="14" fillId="13" borderId="0" xfId="1" applyNumberFormat="1" applyFont="1" applyFill="1" applyBorder="1" applyAlignment="1">
      <alignment horizontal="center"/>
    </xf>
    <xf numFmtId="0" fontId="51" fillId="0" borderId="24" xfId="0" applyFont="1" applyBorder="1" applyAlignment="1">
      <alignment horizontal="center"/>
    </xf>
    <xf numFmtId="0" fontId="51" fillId="13" borderId="0" xfId="0" applyFont="1" applyFill="1" applyBorder="1" applyAlignment="1">
      <alignment horizontal="center"/>
    </xf>
    <xf numFmtId="2" fontId="14" fillId="0" borderId="20" xfId="1" applyNumberFormat="1" applyFont="1" applyFill="1" applyBorder="1" applyAlignment="1">
      <alignment horizontal="center"/>
    </xf>
    <xf numFmtId="0" fontId="51" fillId="0" borderId="19" xfId="0" applyFont="1" applyBorder="1" applyAlignment="1">
      <alignment horizontal="center"/>
    </xf>
    <xf numFmtId="1" fontId="51" fillId="0" borderId="19" xfId="0" applyNumberFormat="1" applyFont="1" applyBorder="1" applyAlignment="1">
      <alignment horizontal="center"/>
    </xf>
    <xf numFmtId="0" fontId="51" fillId="0" borderId="99" xfId="0" applyFont="1" applyBorder="1" applyAlignment="1">
      <alignment horizontal="center"/>
    </xf>
    <xf numFmtId="0" fontId="51" fillId="0" borderId="67" xfId="0" applyFont="1" applyBorder="1" applyAlignment="1">
      <alignment horizontal="center"/>
    </xf>
    <xf numFmtId="0" fontId="51" fillId="0" borderId="65" xfId="0" applyFont="1" applyBorder="1" applyAlignment="1">
      <alignment horizontal="center"/>
    </xf>
    <xf numFmtId="2" fontId="7" fillId="13" borderId="0" xfId="2" applyNumberFormat="1" applyFont="1" applyFill="1" applyBorder="1" applyAlignment="1">
      <alignment horizontal="center"/>
    </xf>
    <xf numFmtId="164" fontId="19" fillId="16" borderId="0" xfId="2" applyFont="1" applyFill="1" applyBorder="1" applyAlignment="1">
      <alignment horizontal="center"/>
    </xf>
    <xf numFmtId="164" fontId="7" fillId="16" borderId="0" xfId="2" applyFont="1" applyFill="1" applyBorder="1" applyAlignment="1">
      <alignment horizontal="center"/>
    </xf>
    <xf numFmtId="164" fontId="9" fillId="16" borderId="0" xfId="2" applyFont="1" applyFill="1" applyBorder="1" applyAlignment="1">
      <alignment horizontal="center"/>
    </xf>
    <xf numFmtId="2" fontId="18" fillId="7" borderId="19" xfId="2" applyNumberFormat="1" applyFont="1" applyFill="1" applyBorder="1" applyAlignment="1">
      <alignment horizontal="center"/>
    </xf>
    <xf numFmtId="2" fontId="18" fillId="7" borderId="81" xfId="2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2" fontId="18" fillId="7" borderId="24" xfId="2" applyNumberFormat="1" applyFont="1" applyFill="1" applyBorder="1" applyAlignment="1">
      <alignment horizontal="center"/>
    </xf>
    <xf numFmtId="2" fontId="18" fillId="7" borderId="102" xfId="2" applyNumberFormat="1" applyFont="1" applyFill="1" applyBorder="1" applyAlignment="1">
      <alignment horizontal="center"/>
    </xf>
    <xf numFmtId="0" fontId="18" fillId="7" borderId="0" xfId="2" applyNumberFormat="1" applyFont="1" applyFill="1" applyBorder="1" applyAlignment="1">
      <alignment horizontal="center"/>
    </xf>
    <xf numFmtId="0" fontId="75" fillId="7" borderId="19" xfId="2" applyNumberFormat="1" applyFont="1" applyFill="1" applyBorder="1" applyAlignment="1">
      <alignment horizontal="left"/>
    </xf>
    <xf numFmtId="2" fontId="75" fillId="7" borderId="19" xfId="2" applyNumberFormat="1" applyFont="1" applyFill="1" applyBorder="1" applyAlignment="1">
      <alignment horizontal="left"/>
    </xf>
    <xf numFmtId="0" fontId="11" fillId="7" borderId="97" xfId="2" applyNumberFormat="1" applyFont="1" applyFill="1" applyBorder="1" applyAlignment="1">
      <alignment horizontal="center"/>
    </xf>
    <xf numFmtId="0" fontId="11" fillId="7" borderId="0" xfId="2" applyNumberFormat="1" applyFont="1" applyFill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2" fontId="18" fillId="7" borderId="28" xfId="2" applyNumberFormat="1" applyFont="1" applyFill="1" applyBorder="1" applyAlignment="1">
      <alignment horizontal="center"/>
    </xf>
    <xf numFmtId="2" fontId="18" fillId="7" borderId="104" xfId="2" applyNumberFormat="1" applyFont="1" applyFill="1" applyBorder="1" applyAlignment="1">
      <alignment horizontal="center"/>
    </xf>
    <xf numFmtId="2" fontId="18" fillId="7" borderId="21" xfId="2" applyNumberFormat="1" applyFont="1" applyFill="1" applyBorder="1" applyAlignment="1">
      <alignment horizontal="center"/>
    </xf>
    <xf numFmtId="2" fontId="18" fillId="7" borderId="80" xfId="2" applyNumberFormat="1" applyFont="1" applyFill="1" applyBorder="1" applyAlignment="1">
      <alignment horizontal="center"/>
    </xf>
    <xf numFmtId="0" fontId="75" fillId="7" borderId="3" xfId="2" applyNumberFormat="1" applyFont="1" applyFill="1" applyBorder="1" applyAlignment="1">
      <alignment horizontal="left"/>
    </xf>
    <xf numFmtId="0" fontId="75" fillId="7" borderId="20" xfId="2" applyNumberFormat="1" applyFont="1" applyFill="1" applyBorder="1" applyAlignment="1">
      <alignment horizontal="left"/>
    </xf>
    <xf numFmtId="0" fontId="75" fillId="7" borderId="5" xfId="2" applyNumberFormat="1" applyFont="1" applyFill="1" applyBorder="1" applyAlignment="1">
      <alignment horizontal="left"/>
    </xf>
    <xf numFmtId="0" fontId="75" fillId="7" borderId="14" xfId="2" applyNumberFormat="1" applyFont="1" applyFill="1" applyBorder="1" applyAlignment="1">
      <alignment horizontal="left"/>
    </xf>
    <xf numFmtId="0" fontId="75" fillId="7" borderId="21" xfId="2" applyNumberFormat="1" applyFont="1" applyFill="1" applyBorder="1" applyAlignment="1">
      <alignment horizontal="left"/>
    </xf>
    <xf numFmtId="0" fontId="75" fillId="7" borderId="15" xfId="2" applyNumberFormat="1" applyFont="1" applyFill="1" applyBorder="1" applyAlignment="1">
      <alignment horizontal="left"/>
    </xf>
    <xf numFmtId="2" fontId="18" fillId="7" borderId="19" xfId="0" applyNumberFormat="1" applyFont="1" applyFill="1" applyBorder="1" applyAlignment="1">
      <alignment horizontal="center"/>
    </xf>
    <xf numFmtId="2" fontId="18" fillId="7" borderId="0" xfId="2" applyNumberFormat="1" applyFont="1" applyFill="1" applyBorder="1" applyAlignment="1">
      <alignment horizontal="center"/>
    </xf>
    <xf numFmtId="2" fontId="18" fillId="7" borderId="91" xfId="2" applyNumberFormat="1" applyFont="1" applyFill="1" applyBorder="1" applyAlignment="1">
      <alignment horizontal="center"/>
    </xf>
    <xf numFmtId="2" fontId="17" fillId="18" borderId="19" xfId="2" applyNumberFormat="1" applyFont="1" applyFill="1" applyBorder="1" applyAlignment="1">
      <alignment horizontal="center"/>
    </xf>
    <xf numFmtId="0" fontId="76" fillId="18" borderId="3" xfId="2" applyNumberFormat="1" applyFont="1" applyFill="1" applyBorder="1" applyAlignment="1">
      <alignment horizontal="left"/>
    </xf>
    <xf numFmtId="0" fontId="76" fillId="18" borderId="20" xfId="2" applyNumberFormat="1" applyFont="1" applyFill="1" applyBorder="1" applyAlignment="1">
      <alignment horizontal="left"/>
    </xf>
    <xf numFmtId="0" fontId="76" fillId="18" borderId="5" xfId="2" applyNumberFormat="1" applyFont="1" applyFill="1" applyBorder="1" applyAlignment="1">
      <alignment horizontal="left"/>
    </xf>
    <xf numFmtId="2" fontId="17" fillId="18" borderId="27" xfId="2" applyNumberFormat="1" applyFont="1" applyFill="1" applyBorder="1" applyAlignment="1">
      <alignment horizontal="center"/>
    </xf>
    <xf numFmtId="2" fontId="17" fillId="18" borderId="81" xfId="2" applyNumberFormat="1" applyFont="1" applyFill="1" applyBorder="1" applyAlignment="1">
      <alignment horizontal="center"/>
    </xf>
    <xf numFmtId="2" fontId="12" fillId="7" borderId="19" xfId="2" applyNumberFormat="1" applyFont="1" applyFill="1" applyBorder="1" applyAlignment="1">
      <alignment horizontal="center"/>
    </xf>
    <xf numFmtId="2" fontId="18" fillId="7" borderId="43" xfId="2" applyNumberFormat="1" applyFont="1" applyFill="1" applyBorder="1" applyAlignment="1">
      <alignment horizontal="center"/>
    </xf>
    <xf numFmtId="2" fontId="18" fillId="7" borderId="103" xfId="2" applyNumberFormat="1" applyFont="1" applyFill="1" applyBorder="1" applyAlignment="1">
      <alignment horizontal="center"/>
    </xf>
    <xf numFmtId="2" fontId="18" fillId="7" borderId="27" xfId="2" applyNumberFormat="1" applyFont="1" applyFill="1" applyBorder="1" applyAlignment="1">
      <alignment horizontal="center"/>
    </xf>
    <xf numFmtId="0" fontId="76" fillId="7" borderId="3" xfId="2" applyNumberFormat="1" applyFont="1" applyFill="1" applyBorder="1" applyAlignment="1">
      <alignment horizontal="left"/>
    </xf>
    <xf numFmtId="0" fontId="76" fillId="7" borderId="20" xfId="2" applyNumberFormat="1" applyFont="1" applyFill="1" applyBorder="1" applyAlignment="1">
      <alignment horizontal="left"/>
    </xf>
    <xf numFmtId="0" fontId="76" fillId="7" borderId="5" xfId="2" applyNumberFormat="1" applyFont="1" applyFill="1" applyBorder="1" applyAlignment="1">
      <alignment horizontal="left"/>
    </xf>
    <xf numFmtId="2" fontId="18" fillId="7" borderId="20" xfId="2" applyNumberFormat="1" applyFont="1" applyFill="1" applyBorder="1" applyAlignment="1">
      <alignment horizontal="center"/>
    </xf>
    <xf numFmtId="2" fontId="18" fillId="7" borderId="70" xfId="2" applyNumberFormat="1" applyFont="1" applyFill="1" applyBorder="1" applyAlignment="1">
      <alignment horizontal="center"/>
    </xf>
    <xf numFmtId="2" fontId="18" fillId="7" borderId="66" xfId="2" applyNumberFormat="1" applyFont="1" applyFill="1" applyBorder="1" applyAlignment="1">
      <alignment horizontal="center"/>
    </xf>
    <xf numFmtId="2" fontId="18" fillId="7" borderId="68" xfId="2" applyNumberFormat="1" applyFont="1" applyFill="1" applyBorder="1" applyAlignment="1">
      <alignment horizontal="center"/>
    </xf>
    <xf numFmtId="0" fontId="75" fillId="7" borderId="99" xfId="2" applyNumberFormat="1" applyFont="1" applyFill="1" applyBorder="1" applyAlignment="1">
      <alignment horizontal="left"/>
    </xf>
    <xf numFmtId="0" fontId="75" fillId="7" borderId="67" xfId="2" applyNumberFormat="1" applyFont="1" applyFill="1" applyBorder="1" applyAlignment="1">
      <alignment horizontal="left"/>
    </xf>
    <xf numFmtId="0" fontId="75" fillId="7" borderId="65" xfId="2" applyNumberFormat="1" applyFont="1" applyFill="1" applyBorder="1" applyAlignment="1">
      <alignment horizontal="left"/>
    </xf>
    <xf numFmtId="0" fontId="75" fillId="7" borderId="3" xfId="0" applyFont="1" applyFill="1" applyBorder="1" applyAlignment="1">
      <alignment horizontal="left"/>
    </xf>
    <xf numFmtId="0" fontId="75" fillId="7" borderId="20" xfId="0" applyFont="1" applyFill="1" applyBorder="1" applyAlignment="1">
      <alignment horizontal="left"/>
    </xf>
    <xf numFmtId="0" fontId="75" fillId="7" borderId="5" xfId="0" applyFont="1" applyFill="1" applyBorder="1" applyAlignment="1">
      <alignment horizontal="left"/>
    </xf>
    <xf numFmtId="164" fontId="10" fillId="16" borderId="0" xfId="2" applyFont="1" applyFill="1" applyBorder="1"/>
    <xf numFmtId="164" fontId="36" fillId="16" borderId="0" xfId="2" applyFont="1" applyFill="1" applyBorder="1" applyAlignment="1">
      <alignment horizontal="center"/>
    </xf>
    <xf numFmtId="164" fontId="47" fillId="3" borderId="2" xfId="2" applyFont="1" applyFill="1" applyBorder="1" applyAlignment="1">
      <alignment horizontal="center"/>
    </xf>
    <xf numFmtId="164" fontId="47" fillId="3" borderId="33" xfId="2" applyFont="1" applyFill="1" applyBorder="1" applyAlignment="1">
      <alignment horizontal="center"/>
    </xf>
    <xf numFmtId="164" fontId="36" fillId="3" borderId="95" xfId="2" applyFont="1" applyFill="1" applyBorder="1" applyAlignment="1">
      <alignment horizontal="center"/>
    </xf>
    <xf numFmtId="164" fontId="36" fillId="3" borderId="67" xfId="2" applyFont="1" applyFill="1" applyBorder="1" applyAlignment="1">
      <alignment horizontal="center"/>
    </xf>
    <xf numFmtId="164" fontId="36" fillId="3" borderId="96" xfId="2" applyFont="1" applyFill="1" applyBorder="1" applyAlignment="1">
      <alignment horizontal="center"/>
    </xf>
    <xf numFmtId="164" fontId="36" fillId="3" borderId="16" xfId="2" applyFont="1" applyFill="1" applyBorder="1" applyAlignment="1">
      <alignment horizontal="center"/>
    </xf>
    <xf numFmtId="164" fontId="36" fillId="3" borderId="17" xfId="2" applyFont="1" applyFill="1" applyBorder="1" applyAlignment="1">
      <alignment horizontal="center"/>
    </xf>
    <xf numFmtId="164" fontId="36" fillId="3" borderId="18" xfId="2" applyFont="1" applyFill="1" applyBorder="1" applyAlignment="1">
      <alignment horizontal="center"/>
    </xf>
    <xf numFmtId="0" fontId="10" fillId="16" borderId="0" xfId="0" applyFont="1" applyFill="1" applyBorder="1"/>
    <xf numFmtId="0" fontId="55" fillId="8" borderId="95" xfId="0" applyFont="1" applyFill="1" applyBorder="1" applyAlignment="1">
      <alignment horizontal="center"/>
    </xf>
    <xf numFmtId="0" fontId="55" fillId="8" borderId="67" xfId="0" applyFont="1" applyFill="1" applyBorder="1" applyAlignment="1">
      <alignment horizontal="center"/>
    </xf>
    <xf numFmtId="0" fontId="55" fillId="8" borderId="96" xfId="0" applyFont="1" applyFill="1" applyBorder="1" applyAlignment="1">
      <alignment horizontal="center"/>
    </xf>
    <xf numFmtId="0" fontId="66" fillId="13" borderId="0" xfId="0" applyFont="1" applyFill="1" applyBorder="1" applyAlignment="1">
      <alignment horizontal="center"/>
    </xf>
    <xf numFmtId="0" fontId="16" fillId="13" borderId="0" xfId="0" applyFont="1" applyFill="1" applyBorder="1" applyAlignment="1">
      <alignment horizontal="center"/>
    </xf>
    <xf numFmtId="0" fontId="69" fillId="13" borderId="0" xfId="0" applyFont="1" applyFill="1" applyBorder="1" applyAlignment="1">
      <alignment horizontal="center"/>
    </xf>
    <xf numFmtId="0" fontId="71" fillId="13" borderId="0" xfId="0" applyFont="1" applyFill="1" applyBorder="1" applyAlignment="1">
      <alignment horizontal="center"/>
    </xf>
    <xf numFmtId="0" fontId="67" fillId="13" borderId="0" xfId="0" applyFont="1" applyFill="1" applyBorder="1" applyAlignment="1">
      <alignment horizontal="center"/>
    </xf>
    <xf numFmtId="0" fontId="66" fillId="0" borderId="19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69" fillId="7" borderId="19" xfId="0" applyFont="1" applyFill="1" applyBorder="1" applyAlignment="1">
      <alignment horizontal="center"/>
    </xf>
    <xf numFmtId="0" fontId="71" fillId="7" borderId="19" xfId="0" applyFont="1" applyFill="1" applyBorder="1" applyAlignment="1">
      <alignment horizontal="center"/>
    </xf>
    <xf numFmtId="0" fontId="71" fillId="7" borderId="81" xfId="0" applyFont="1" applyFill="1" applyBorder="1" applyAlignment="1">
      <alignment horizontal="center"/>
    </xf>
    <xf numFmtId="0" fontId="69" fillId="7" borderId="24" xfId="0" applyFont="1" applyFill="1" applyBorder="1" applyAlignment="1">
      <alignment horizontal="center"/>
    </xf>
    <xf numFmtId="0" fontId="71" fillId="7" borderId="24" xfId="0" applyFont="1" applyFill="1" applyBorder="1" applyAlignment="1">
      <alignment horizontal="center"/>
    </xf>
    <xf numFmtId="0" fontId="71" fillId="7" borderId="102" xfId="0" applyFont="1" applyFill="1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71" fillId="0" borderId="19" xfId="0" applyFont="1" applyBorder="1" applyAlignment="1">
      <alignment horizontal="center"/>
    </xf>
    <xf numFmtId="0" fontId="71" fillId="0" borderId="81" xfId="0" applyFont="1" applyBorder="1" applyAlignment="1">
      <alignment horizontal="center"/>
    </xf>
    <xf numFmtId="0" fontId="69" fillId="0" borderId="19" xfId="0" applyFont="1" applyBorder="1" applyAlignment="1">
      <alignment horizontal="center"/>
    </xf>
    <xf numFmtId="0" fontId="67" fillId="0" borderId="19" xfId="0" applyFont="1" applyBorder="1" applyAlignment="1">
      <alignment horizontal="center"/>
    </xf>
    <xf numFmtId="0" fontId="59" fillId="13" borderId="0" xfId="0" applyFont="1" applyFill="1" applyBorder="1"/>
    <xf numFmtId="0" fontId="64" fillId="13" borderId="0" xfId="0" applyFont="1" applyFill="1" applyBorder="1"/>
    <xf numFmtId="0" fontId="0" fillId="15" borderId="0" xfId="0" applyFill="1" applyBorder="1"/>
    <xf numFmtId="0" fontId="68" fillId="13" borderId="0" xfId="0" applyFont="1" applyFill="1" applyBorder="1" applyAlignment="1">
      <alignment horizontal="center"/>
    </xf>
    <xf numFmtId="0" fontId="0" fillId="13" borderId="0" xfId="0" applyFill="1" applyBorder="1"/>
    <xf numFmtId="0" fontId="59" fillId="0" borderId="97" xfId="0" applyFont="1" applyBorder="1"/>
    <xf numFmtId="0" fontId="59" fillId="0" borderId="0" xfId="0" applyFont="1" applyBorder="1"/>
    <xf numFmtId="0" fontId="59" fillId="7" borderId="97" xfId="0" applyFont="1" applyFill="1" applyBorder="1"/>
    <xf numFmtId="0" fontId="59" fillId="7" borderId="0" xfId="0" applyFont="1" applyFill="1" applyBorder="1"/>
    <xf numFmtId="0" fontId="59" fillId="7" borderId="83" xfId="0" applyFont="1" applyFill="1" applyBorder="1"/>
    <xf numFmtId="0" fontId="59" fillId="7" borderId="10" xfId="0" applyFont="1" applyFill="1" applyBorder="1"/>
    <xf numFmtId="0" fontId="59" fillId="0" borderId="95" xfId="0" applyFont="1" applyBorder="1"/>
    <xf numFmtId="0" fontId="59" fillId="0" borderId="67" xfId="0" applyFont="1" applyBorder="1"/>
    <xf numFmtId="0" fontId="73" fillId="11" borderId="0" xfId="0" applyFont="1" applyFill="1" applyBorder="1"/>
    <xf numFmtId="0" fontId="5" fillId="9" borderId="109" xfId="0" applyFont="1" applyFill="1" applyBorder="1" applyAlignment="1">
      <alignment horizontal="center"/>
    </xf>
    <xf numFmtId="0" fontId="5" fillId="9" borderId="112" xfId="0" applyFont="1" applyFill="1" applyBorder="1" applyAlignment="1">
      <alignment horizontal="center"/>
    </xf>
    <xf numFmtId="0" fontId="56" fillId="2" borderId="111" xfId="0" applyFont="1" applyFill="1" applyBorder="1" applyAlignment="1">
      <alignment horizontal="center"/>
    </xf>
    <xf numFmtId="0" fontId="56" fillId="2" borderId="25" xfId="0" applyFont="1" applyFill="1" applyBorder="1" applyAlignment="1">
      <alignment horizontal="center"/>
    </xf>
    <xf numFmtId="0" fontId="74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669900"/>
      <color rgb="FF009900"/>
      <color rgb="FF33CC33"/>
      <color rgb="FF00CC00"/>
      <color rgb="FF00FF00"/>
      <color rgb="FF0F06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19050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46553B0F-EA6A-4CDA-B47A-3FA4FE7CB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304800</xdr:colOff>
      <xdr:row>2</xdr:row>
      <xdr:rowOff>9524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502C184-E423-48BE-A5F6-FF7F19BC4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33700" cy="542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283683</xdr:colOff>
      <xdr:row>9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7</xdr:row>
      <xdr:rowOff>19050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7F3FB1B-63B1-40AA-91BB-82B9F1508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04800"/>
          <a:ext cx="1524000" cy="152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283683</xdr:colOff>
      <xdr:row>8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E557DB48-92E3-4329-850C-0BDE160A2139}"/>
            </a:ext>
          </a:extLst>
        </xdr:cNvPr>
        <xdr:cNvSpPr/>
      </xdr:nvSpPr>
      <xdr:spPr>
        <a:xfrm>
          <a:off x="10980258" y="231493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  <xdr:twoCellAnchor editAs="oneCell">
    <xdr:from>
      <xdr:col>6</xdr:col>
      <xdr:colOff>0</xdr:colOff>
      <xdr:row>18</xdr:row>
      <xdr:rowOff>0</xdr:rowOff>
    </xdr:from>
    <xdr:to>
      <xdr:col>17</xdr:col>
      <xdr:colOff>146637</xdr:colOff>
      <xdr:row>20</xdr:row>
      <xdr:rowOff>225988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6388C500-815E-45E2-A7D9-7955F0CEB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57600" y="4505325"/>
          <a:ext cx="6852237" cy="721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D70"/>
  <sheetViews>
    <sheetView tabSelected="1" workbookViewId="0">
      <selection activeCell="R5" sqref="R5"/>
    </sheetView>
  </sheetViews>
  <sheetFormatPr defaultRowHeight="15"/>
  <cols>
    <col min="7" max="7" width="22.5703125" customWidth="1"/>
    <col min="16" max="16" width="9.85546875" bestFit="1" customWidth="1"/>
  </cols>
  <sheetData>
    <row r="1" spans="1:30" ht="24" thickBot="1">
      <c r="A1" s="29"/>
      <c r="B1" s="29"/>
      <c r="C1" s="29"/>
      <c r="D1" s="29"/>
      <c r="E1" s="102" t="s">
        <v>19</v>
      </c>
      <c r="F1" s="422" t="s">
        <v>76</v>
      </c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thickTop="1" thickBot="1">
      <c r="A2" s="29"/>
      <c r="B2" s="29"/>
      <c r="C2" s="29"/>
      <c r="D2" s="29"/>
      <c r="E2" s="103"/>
      <c r="F2" s="128" t="s">
        <v>62</v>
      </c>
      <c r="G2" s="129"/>
      <c r="H2" s="418" t="s">
        <v>1</v>
      </c>
      <c r="I2" s="419"/>
      <c r="J2" s="130"/>
      <c r="K2" s="367" t="s">
        <v>17</v>
      </c>
      <c r="L2" s="368"/>
      <c r="M2" s="368"/>
      <c r="N2" s="369"/>
      <c r="O2" s="131"/>
      <c r="P2" s="406" t="s">
        <v>6</v>
      </c>
      <c r="Q2" s="407"/>
      <c r="R2" s="107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9.5">
      <c r="A3" s="29"/>
      <c r="B3" s="29"/>
      <c r="C3" s="29"/>
      <c r="D3" s="29"/>
      <c r="E3" s="53">
        <v>1</v>
      </c>
      <c r="F3" s="132" t="s">
        <v>27</v>
      </c>
      <c r="G3" s="133"/>
      <c r="H3" s="431">
        <v>2752</v>
      </c>
      <c r="I3" s="360">
        <v>2752</v>
      </c>
      <c r="J3" s="134"/>
      <c r="K3" s="134"/>
      <c r="L3" s="420">
        <v>137.6</v>
      </c>
      <c r="M3" s="421">
        <v>137.6</v>
      </c>
      <c r="N3" s="134"/>
      <c r="O3" s="135"/>
      <c r="P3" s="424">
        <v>25</v>
      </c>
      <c r="Q3" s="425">
        <v>25</v>
      </c>
      <c r="R3" s="6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9.5">
      <c r="A4" s="29"/>
      <c r="B4" s="29"/>
      <c r="C4" s="29"/>
      <c r="D4" s="29"/>
      <c r="E4" s="53">
        <v>2</v>
      </c>
      <c r="F4" s="136" t="s">
        <v>26</v>
      </c>
      <c r="G4" s="9"/>
      <c r="H4" s="361">
        <v>2745</v>
      </c>
      <c r="I4" s="362">
        <v>2745</v>
      </c>
      <c r="J4" s="2"/>
      <c r="K4" s="2"/>
      <c r="L4" s="402">
        <v>137.25</v>
      </c>
      <c r="M4" s="403">
        <v>137.25</v>
      </c>
      <c r="N4" s="2"/>
      <c r="O4" s="8"/>
      <c r="P4" s="426">
        <v>19</v>
      </c>
      <c r="Q4" s="427">
        <v>19</v>
      </c>
      <c r="R4" s="6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9.5">
      <c r="A5" s="29"/>
      <c r="B5" s="29"/>
      <c r="C5" s="29"/>
      <c r="D5" s="29"/>
      <c r="E5" s="53">
        <v>3</v>
      </c>
      <c r="F5" s="136" t="s">
        <v>59</v>
      </c>
      <c r="G5" s="9"/>
      <c r="H5" s="361">
        <v>2778</v>
      </c>
      <c r="I5" s="362">
        <v>2778</v>
      </c>
      <c r="J5" s="2"/>
      <c r="K5" s="2"/>
      <c r="L5" s="402">
        <v>138.9</v>
      </c>
      <c r="M5" s="403">
        <v>138.9</v>
      </c>
      <c r="N5" s="2"/>
      <c r="O5" s="8"/>
      <c r="P5" s="426">
        <v>15</v>
      </c>
      <c r="Q5" s="427">
        <v>15</v>
      </c>
      <c r="R5" s="6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9.5">
      <c r="A6" s="29"/>
      <c r="B6" s="29"/>
      <c r="C6" s="29"/>
      <c r="D6" s="29"/>
      <c r="E6" s="53">
        <v>4</v>
      </c>
      <c r="F6" s="136" t="s">
        <v>29</v>
      </c>
      <c r="G6" s="9"/>
      <c r="H6" s="361">
        <v>2646</v>
      </c>
      <c r="I6" s="362">
        <v>2646</v>
      </c>
      <c r="J6" s="3"/>
      <c r="K6" s="3"/>
      <c r="L6" s="402">
        <v>132.30000000000001</v>
      </c>
      <c r="M6" s="403">
        <v>132.30000000000001</v>
      </c>
      <c r="N6" s="3"/>
      <c r="O6" s="3"/>
      <c r="P6" s="426">
        <v>8</v>
      </c>
      <c r="Q6" s="427">
        <v>8</v>
      </c>
      <c r="R6" s="6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9.5">
      <c r="A7" s="29"/>
      <c r="B7" s="29"/>
      <c r="C7" s="29"/>
      <c r="D7" s="29"/>
      <c r="E7" s="53">
        <v>5</v>
      </c>
      <c r="F7" s="136" t="s">
        <v>28</v>
      </c>
      <c r="G7" s="9"/>
      <c r="H7" s="394">
        <v>2626</v>
      </c>
      <c r="I7" s="395">
        <v>2626</v>
      </c>
      <c r="J7" s="4"/>
      <c r="K7" s="13"/>
      <c r="L7" s="402">
        <v>131.30000000000001</v>
      </c>
      <c r="M7" s="403">
        <v>131.30000000000001</v>
      </c>
      <c r="N7" s="13"/>
      <c r="O7" s="4"/>
      <c r="P7" s="426">
        <v>8</v>
      </c>
      <c r="Q7" s="427">
        <v>8</v>
      </c>
      <c r="R7" s="6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9.5">
      <c r="A8" s="29"/>
      <c r="B8" s="29"/>
      <c r="C8" s="29"/>
      <c r="D8" s="29"/>
      <c r="E8" s="53">
        <v>6</v>
      </c>
      <c r="F8" s="137" t="s">
        <v>60</v>
      </c>
      <c r="G8" s="10"/>
      <c r="H8" s="361">
        <v>0</v>
      </c>
      <c r="I8" s="362">
        <v>0</v>
      </c>
      <c r="J8" s="2"/>
      <c r="K8" s="2"/>
      <c r="L8" s="402">
        <v>0</v>
      </c>
      <c r="M8" s="403">
        <v>0</v>
      </c>
      <c r="N8" s="2"/>
      <c r="O8" s="8"/>
      <c r="P8" s="428">
        <v>0</v>
      </c>
      <c r="Q8" s="429">
        <v>0</v>
      </c>
      <c r="R8" s="6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19.5">
      <c r="A9" s="29"/>
      <c r="B9" s="29"/>
      <c r="C9" s="29"/>
      <c r="D9" s="29"/>
      <c r="E9" s="53">
        <v>7</v>
      </c>
      <c r="F9" s="136" t="s">
        <v>30</v>
      </c>
      <c r="G9" s="9"/>
      <c r="H9" s="361">
        <v>0</v>
      </c>
      <c r="I9" s="362">
        <v>0</v>
      </c>
      <c r="J9" s="8"/>
      <c r="K9" s="3"/>
      <c r="L9" s="402">
        <v>0</v>
      </c>
      <c r="M9" s="403">
        <v>0</v>
      </c>
      <c r="N9" s="3"/>
      <c r="O9" s="8"/>
      <c r="P9" s="426">
        <v>0</v>
      </c>
      <c r="Q9" s="427">
        <v>0</v>
      </c>
      <c r="R9" s="6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20.25" thickBot="1">
      <c r="A10" s="29"/>
      <c r="B10" s="29"/>
      <c r="C10" s="29"/>
      <c r="D10" s="29"/>
      <c r="E10" s="53">
        <v>8</v>
      </c>
      <c r="F10" s="138" t="s">
        <v>31</v>
      </c>
      <c r="G10" s="11"/>
      <c r="H10" s="432">
        <v>0</v>
      </c>
      <c r="I10" s="387">
        <v>0</v>
      </c>
      <c r="J10" s="119"/>
      <c r="K10" s="120"/>
      <c r="L10" s="404">
        <v>0</v>
      </c>
      <c r="M10" s="405">
        <v>0</v>
      </c>
      <c r="N10" s="120"/>
      <c r="O10" s="121"/>
      <c r="P10" s="410">
        <v>0</v>
      </c>
      <c r="Q10" s="411">
        <v>0</v>
      </c>
      <c r="R10" s="6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19.5">
      <c r="A11" s="29"/>
      <c r="B11" s="29"/>
      <c r="C11" s="29"/>
      <c r="D11" s="29"/>
      <c r="E11" s="53"/>
      <c r="F11" s="115"/>
      <c r="G11" s="116"/>
      <c r="H11" s="412"/>
      <c r="I11" s="412"/>
      <c r="J11" s="117"/>
      <c r="K11" s="117"/>
      <c r="L11" s="430"/>
      <c r="M11" s="430"/>
      <c r="N11" s="117"/>
      <c r="O11" s="117"/>
      <c r="P11" s="412"/>
      <c r="Q11" s="412"/>
      <c r="R11" s="6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20.25" thickBot="1">
      <c r="A12" s="29"/>
      <c r="B12" s="29"/>
      <c r="C12" s="29"/>
      <c r="D12" s="29"/>
      <c r="E12" s="104"/>
      <c r="F12" s="423"/>
      <c r="G12" s="423"/>
      <c r="H12" s="105"/>
      <c r="I12" s="38"/>
      <c r="J12" s="38"/>
      <c r="K12" s="38"/>
      <c r="L12" s="413"/>
      <c r="M12" s="413"/>
      <c r="N12" s="38"/>
      <c r="O12" s="38"/>
      <c r="P12" s="414"/>
      <c r="Q12" s="414"/>
      <c r="R12" s="6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20.25" thickBot="1">
      <c r="A13" s="29"/>
      <c r="B13" s="29"/>
      <c r="C13" s="29"/>
      <c r="D13" s="29"/>
      <c r="E13" s="33"/>
      <c r="F13" s="125" t="s">
        <v>0</v>
      </c>
      <c r="G13" s="126"/>
      <c r="H13" s="396" t="s">
        <v>1</v>
      </c>
      <c r="I13" s="397"/>
      <c r="J13" s="127"/>
      <c r="K13" s="415" t="s">
        <v>17</v>
      </c>
      <c r="L13" s="416"/>
      <c r="M13" s="416"/>
      <c r="N13" s="417"/>
      <c r="O13" s="127"/>
      <c r="P13" s="389" t="s">
        <v>6</v>
      </c>
      <c r="Q13" s="390"/>
      <c r="R13" s="10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9.5">
      <c r="A14" s="29"/>
      <c r="B14" s="29"/>
      <c r="C14" s="29"/>
      <c r="D14" s="29"/>
      <c r="E14" s="53">
        <v>1</v>
      </c>
      <c r="F14" s="139" t="s">
        <v>25</v>
      </c>
      <c r="G14" s="140"/>
      <c r="H14" s="392">
        <v>2646</v>
      </c>
      <c r="I14" s="393">
        <v>2646</v>
      </c>
      <c r="J14" s="134"/>
      <c r="K14" s="134"/>
      <c r="L14" s="378">
        <v>132.30000000000001</v>
      </c>
      <c r="M14" s="379">
        <v>132.30000000000001</v>
      </c>
      <c r="N14" s="134"/>
      <c r="O14" s="135"/>
      <c r="P14" s="408">
        <v>17</v>
      </c>
      <c r="Q14" s="409">
        <v>17</v>
      </c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9.5">
      <c r="A15" s="29"/>
      <c r="B15" s="29"/>
      <c r="C15" s="29"/>
      <c r="D15" s="29"/>
      <c r="E15" s="53">
        <v>2</v>
      </c>
      <c r="F15" s="136" t="s">
        <v>32</v>
      </c>
      <c r="G15" s="9"/>
      <c r="H15" s="361">
        <v>2389</v>
      </c>
      <c r="I15" s="362">
        <v>2389</v>
      </c>
      <c r="J15" s="2"/>
      <c r="K15" s="2"/>
      <c r="L15" s="380">
        <v>119.45</v>
      </c>
      <c r="M15" s="381">
        <v>119.45</v>
      </c>
      <c r="N15" s="2"/>
      <c r="O15" s="8"/>
      <c r="P15" s="374">
        <v>15</v>
      </c>
      <c r="Q15" s="375">
        <v>15</v>
      </c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9.5">
      <c r="A16" s="29"/>
      <c r="B16" s="29"/>
      <c r="C16" s="29"/>
      <c r="D16" s="29"/>
      <c r="E16" s="53">
        <v>3</v>
      </c>
      <c r="F16" s="136" t="s">
        <v>34</v>
      </c>
      <c r="G16" s="9"/>
      <c r="H16" s="361">
        <v>2564</v>
      </c>
      <c r="I16" s="362">
        <v>2564</v>
      </c>
      <c r="J16" s="12"/>
      <c r="K16" s="3"/>
      <c r="L16" s="380">
        <v>128.19999999999999</v>
      </c>
      <c r="M16" s="381">
        <v>128.19999999999999</v>
      </c>
      <c r="N16" s="12"/>
      <c r="O16" s="3"/>
      <c r="P16" s="374">
        <v>14</v>
      </c>
      <c r="Q16" s="375">
        <v>14</v>
      </c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9.5">
      <c r="A17" s="29"/>
      <c r="B17" s="29"/>
      <c r="C17" s="29"/>
      <c r="D17" s="29"/>
      <c r="E17" s="53">
        <v>4</v>
      </c>
      <c r="F17" s="136" t="s">
        <v>13</v>
      </c>
      <c r="G17" s="9"/>
      <c r="H17" s="361">
        <v>2447</v>
      </c>
      <c r="I17" s="362">
        <v>2447</v>
      </c>
      <c r="J17" s="2"/>
      <c r="K17" s="2"/>
      <c r="L17" s="380">
        <v>122.35</v>
      </c>
      <c r="M17" s="381">
        <v>122.35</v>
      </c>
      <c r="N17" s="2"/>
      <c r="O17" s="8"/>
      <c r="P17" s="374">
        <v>11</v>
      </c>
      <c r="Q17" s="375">
        <v>11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9.5">
      <c r="A18" s="29"/>
      <c r="B18" s="29"/>
      <c r="C18" s="29"/>
      <c r="D18" s="29"/>
      <c r="E18" s="53">
        <v>5</v>
      </c>
      <c r="F18" s="136" t="s">
        <v>33</v>
      </c>
      <c r="G18" s="9"/>
      <c r="H18" s="394">
        <v>2416</v>
      </c>
      <c r="I18" s="395">
        <v>2416</v>
      </c>
      <c r="J18" s="2"/>
      <c r="K18" s="2"/>
      <c r="L18" s="380">
        <v>120.8</v>
      </c>
      <c r="M18" s="381">
        <v>120.8</v>
      </c>
      <c r="N18" s="2"/>
      <c r="O18" s="8"/>
      <c r="P18" s="374">
        <v>10</v>
      </c>
      <c r="Q18" s="375">
        <v>10</v>
      </c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9.5">
      <c r="A19" s="29"/>
      <c r="B19" s="29"/>
      <c r="C19" s="29"/>
      <c r="D19" s="29"/>
      <c r="E19" s="53">
        <v>6</v>
      </c>
      <c r="F19" s="136" t="s">
        <v>61</v>
      </c>
      <c r="G19" s="9"/>
      <c r="H19" s="394">
        <v>0</v>
      </c>
      <c r="I19" s="395">
        <v>0</v>
      </c>
      <c r="J19" s="2"/>
      <c r="K19" s="2"/>
      <c r="L19" s="380">
        <v>0</v>
      </c>
      <c r="M19" s="381">
        <v>0</v>
      </c>
      <c r="N19" s="2"/>
      <c r="O19" s="8"/>
      <c r="P19" s="374">
        <v>0</v>
      </c>
      <c r="Q19" s="375">
        <v>0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9.5">
      <c r="A20" s="29"/>
      <c r="B20" s="29"/>
      <c r="C20" s="29"/>
      <c r="D20" s="29"/>
      <c r="E20" s="53">
        <v>7</v>
      </c>
      <c r="F20" s="136" t="s">
        <v>35</v>
      </c>
      <c r="G20" s="9"/>
      <c r="H20" s="361">
        <v>0</v>
      </c>
      <c r="I20" s="362">
        <v>0</v>
      </c>
      <c r="J20" s="2"/>
      <c r="K20" s="2"/>
      <c r="L20" s="380">
        <v>0</v>
      </c>
      <c r="M20" s="381">
        <v>0</v>
      </c>
      <c r="N20" s="2"/>
      <c r="O20" s="8"/>
      <c r="P20" s="376">
        <v>0</v>
      </c>
      <c r="Q20" s="377">
        <v>0</v>
      </c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20.25" thickBot="1">
      <c r="A21" s="29"/>
      <c r="B21" s="29"/>
      <c r="C21" s="29"/>
      <c r="D21" s="29"/>
      <c r="E21" s="53">
        <v>8</v>
      </c>
      <c r="F21" s="138"/>
      <c r="G21" s="11"/>
      <c r="H21" s="386"/>
      <c r="I21" s="387"/>
      <c r="J21" s="5"/>
      <c r="K21" s="5"/>
      <c r="L21" s="398"/>
      <c r="M21" s="399"/>
      <c r="N21" s="5"/>
      <c r="O21" s="6"/>
      <c r="P21" s="400"/>
      <c r="Q21" s="40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9.5">
      <c r="A22" s="29"/>
      <c r="B22" s="29"/>
      <c r="C22" s="29"/>
      <c r="D22" s="29"/>
      <c r="E22" s="53"/>
      <c r="F22" s="77"/>
      <c r="G22" s="36"/>
      <c r="H22" s="388"/>
      <c r="I22" s="388"/>
      <c r="J22" s="38"/>
      <c r="K22" s="38"/>
      <c r="L22" s="391"/>
      <c r="M22" s="391"/>
      <c r="N22" s="38"/>
      <c r="O22" s="38"/>
      <c r="P22" s="333"/>
      <c r="Q22" s="333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20.25" thickBot="1">
      <c r="A23" s="29"/>
      <c r="B23" s="29"/>
      <c r="C23" s="29"/>
      <c r="D23" s="29"/>
      <c r="E23" s="53"/>
      <c r="F23" s="118"/>
      <c r="G23" s="36"/>
      <c r="H23" s="33"/>
      <c r="I23" s="38"/>
      <c r="J23" s="38"/>
      <c r="K23" s="38"/>
      <c r="L23" s="53"/>
      <c r="M23" s="38"/>
      <c r="N23" s="38"/>
      <c r="O23" s="38"/>
      <c r="P23" s="108"/>
      <c r="Q23" s="3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21" thickTop="1" thickBot="1">
      <c r="A24" s="29"/>
      <c r="B24" s="29"/>
      <c r="C24" s="29"/>
      <c r="D24" s="29"/>
      <c r="E24" s="39"/>
      <c r="F24" s="141" t="s">
        <v>7</v>
      </c>
      <c r="G24" s="142"/>
      <c r="H24" s="365" t="s">
        <v>1</v>
      </c>
      <c r="I24" s="366"/>
      <c r="J24" s="143"/>
      <c r="K24" s="367" t="s">
        <v>17</v>
      </c>
      <c r="L24" s="368"/>
      <c r="M24" s="368"/>
      <c r="N24" s="369"/>
      <c r="O24" s="143"/>
      <c r="P24" s="370" t="s">
        <v>6</v>
      </c>
      <c r="Q24" s="371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19.5">
      <c r="A25" s="29"/>
      <c r="B25" s="29"/>
      <c r="C25" s="29"/>
      <c r="D25" s="29"/>
      <c r="E25" s="53">
        <v>1</v>
      </c>
      <c r="F25" s="139" t="s">
        <v>36</v>
      </c>
      <c r="G25" s="144"/>
      <c r="H25" s="359">
        <v>2004</v>
      </c>
      <c r="I25" s="360">
        <v>2004</v>
      </c>
      <c r="J25" s="134"/>
      <c r="K25" s="134"/>
      <c r="L25" s="378">
        <v>100.2</v>
      </c>
      <c r="M25" s="379">
        <v>100.2</v>
      </c>
      <c r="N25" s="134"/>
      <c r="O25" s="135"/>
      <c r="P25" s="372">
        <v>22</v>
      </c>
      <c r="Q25" s="373">
        <v>22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9.5">
      <c r="A26" s="29"/>
      <c r="B26" s="29"/>
      <c r="C26" s="29"/>
      <c r="D26" s="29"/>
      <c r="E26" s="53">
        <v>2</v>
      </c>
      <c r="F26" s="136" t="s">
        <v>38</v>
      </c>
      <c r="G26" s="9"/>
      <c r="H26" s="361">
        <v>2143</v>
      </c>
      <c r="I26" s="362">
        <v>2143</v>
      </c>
      <c r="J26" s="2"/>
      <c r="K26" s="2"/>
      <c r="L26" s="380">
        <v>107.15</v>
      </c>
      <c r="M26" s="381">
        <v>107.15</v>
      </c>
      <c r="N26" s="2"/>
      <c r="O26" s="8"/>
      <c r="P26" s="374">
        <v>14</v>
      </c>
      <c r="Q26" s="375">
        <v>14</v>
      </c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9.5">
      <c r="A27" s="29"/>
      <c r="B27" s="29"/>
      <c r="C27" s="29"/>
      <c r="D27" s="29"/>
      <c r="E27" s="53">
        <v>3</v>
      </c>
      <c r="F27" s="136" t="s">
        <v>39</v>
      </c>
      <c r="G27" s="9"/>
      <c r="H27" s="361">
        <v>1857</v>
      </c>
      <c r="I27" s="362">
        <v>1857</v>
      </c>
      <c r="J27" s="2"/>
      <c r="K27" s="2"/>
      <c r="L27" s="380">
        <v>92.85</v>
      </c>
      <c r="M27" s="381">
        <v>92.85</v>
      </c>
      <c r="N27" s="2"/>
      <c r="O27" s="8"/>
      <c r="P27" s="374">
        <v>8</v>
      </c>
      <c r="Q27" s="375">
        <v>8</v>
      </c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9.5">
      <c r="A28" s="29"/>
      <c r="B28" s="29"/>
      <c r="C28" s="29"/>
      <c r="D28" s="29"/>
      <c r="E28" s="53">
        <v>4</v>
      </c>
      <c r="F28" s="136" t="s">
        <v>45</v>
      </c>
      <c r="G28" s="9"/>
      <c r="H28" s="361">
        <v>2229</v>
      </c>
      <c r="I28" s="362">
        <v>2229</v>
      </c>
      <c r="J28" s="2"/>
      <c r="K28" s="2"/>
      <c r="L28" s="380">
        <v>111.45</v>
      </c>
      <c r="M28" s="381">
        <v>111.45</v>
      </c>
      <c r="N28" s="2"/>
      <c r="O28" s="8"/>
      <c r="P28" s="376">
        <v>8</v>
      </c>
      <c r="Q28" s="377">
        <v>8</v>
      </c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9.5">
      <c r="A29" s="29"/>
      <c r="B29" s="29"/>
      <c r="C29" s="29"/>
      <c r="D29" s="29"/>
      <c r="E29" s="53">
        <v>5</v>
      </c>
      <c r="F29" s="136" t="s">
        <v>5</v>
      </c>
      <c r="G29" s="9"/>
      <c r="H29" s="361">
        <v>2239</v>
      </c>
      <c r="I29" s="362">
        <v>2239</v>
      </c>
      <c r="J29" s="3"/>
      <c r="K29" s="3"/>
      <c r="L29" s="355">
        <v>111.95</v>
      </c>
      <c r="M29" s="356">
        <v>111.95</v>
      </c>
      <c r="N29" s="2"/>
      <c r="O29" s="8"/>
      <c r="P29" s="374">
        <v>7</v>
      </c>
      <c r="Q29" s="375">
        <v>7</v>
      </c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19.5">
      <c r="A30" s="29"/>
      <c r="B30" s="29"/>
      <c r="C30" s="29"/>
      <c r="D30" s="29"/>
      <c r="E30" s="53">
        <v>6</v>
      </c>
      <c r="F30" s="136" t="s">
        <v>49</v>
      </c>
      <c r="G30" s="9"/>
      <c r="H30" s="361">
        <v>2071</v>
      </c>
      <c r="I30" s="362">
        <v>2071</v>
      </c>
      <c r="J30" s="3"/>
      <c r="K30" s="2"/>
      <c r="L30" s="355">
        <v>103.55</v>
      </c>
      <c r="M30" s="356">
        <v>103.55</v>
      </c>
      <c r="N30" s="8"/>
      <c r="O30" s="3"/>
      <c r="P30" s="374">
        <v>6</v>
      </c>
      <c r="Q30" s="375">
        <v>6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9.5">
      <c r="A31" s="29"/>
      <c r="B31" s="29"/>
      <c r="C31" s="29"/>
      <c r="D31" s="29"/>
      <c r="E31" s="53">
        <v>7</v>
      </c>
      <c r="F31" s="145" t="s">
        <v>3</v>
      </c>
      <c r="G31" s="28"/>
      <c r="H31" s="363">
        <v>2119</v>
      </c>
      <c r="I31" s="364">
        <v>2119</v>
      </c>
      <c r="J31" s="150"/>
      <c r="K31" s="2"/>
      <c r="L31" s="357">
        <v>105.95</v>
      </c>
      <c r="M31" s="358">
        <v>105.95</v>
      </c>
      <c r="N31" s="2"/>
      <c r="O31" s="8"/>
      <c r="P31" s="382">
        <v>4</v>
      </c>
      <c r="Q31" s="383">
        <v>4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9.5">
      <c r="A32" s="29"/>
      <c r="B32" s="29"/>
      <c r="C32" s="29"/>
      <c r="D32" s="29"/>
      <c r="E32" s="53">
        <v>8</v>
      </c>
      <c r="F32" s="136" t="s">
        <v>63</v>
      </c>
      <c r="G32" s="9"/>
      <c r="H32" s="351">
        <v>1020</v>
      </c>
      <c r="I32" s="352">
        <v>1020</v>
      </c>
      <c r="J32" s="151"/>
      <c r="K32" s="149"/>
      <c r="L32" s="341">
        <v>51</v>
      </c>
      <c r="M32" s="341">
        <v>51</v>
      </c>
      <c r="N32" s="153"/>
      <c r="O32" s="151"/>
      <c r="P32" s="384">
        <v>2</v>
      </c>
      <c r="Q32" s="385">
        <v>2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9.5">
      <c r="A33" s="29"/>
      <c r="B33" s="29"/>
      <c r="C33" s="29"/>
      <c r="D33" s="29"/>
      <c r="E33" s="53">
        <v>9</v>
      </c>
      <c r="F33" s="146" t="s">
        <v>42</v>
      </c>
      <c r="G33" s="124"/>
      <c r="H33" s="353">
        <v>0</v>
      </c>
      <c r="I33" s="354">
        <v>0</v>
      </c>
      <c r="J33" s="148"/>
      <c r="K33" s="148"/>
      <c r="L33" s="345">
        <v>0</v>
      </c>
      <c r="M33" s="346">
        <v>0</v>
      </c>
      <c r="N33" s="157"/>
      <c r="O33" s="154"/>
      <c r="P33" s="347">
        <v>0</v>
      </c>
      <c r="Q33" s="348">
        <v>0</v>
      </c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9.5">
      <c r="A34" s="29"/>
      <c r="B34" s="29"/>
      <c r="C34" s="29"/>
      <c r="D34" s="29"/>
      <c r="E34" s="53">
        <v>10</v>
      </c>
      <c r="F34" s="146" t="s">
        <v>41</v>
      </c>
      <c r="G34" s="124"/>
      <c r="H34" s="343">
        <v>0</v>
      </c>
      <c r="I34" s="344">
        <v>0</v>
      </c>
      <c r="J34" s="149"/>
      <c r="K34" s="149"/>
      <c r="L34" s="342">
        <v>0</v>
      </c>
      <c r="M34" s="342">
        <v>0</v>
      </c>
      <c r="N34" s="148"/>
      <c r="O34" s="155"/>
      <c r="P34" s="335">
        <v>0</v>
      </c>
      <c r="Q34" s="336">
        <v>0</v>
      </c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20.25" thickBot="1">
      <c r="A35" s="29"/>
      <c r="B35" s="29"/>
      <c r="C35" s="29"/>
      <c r="D35" s="29"/>
      <c r="E35" s="53">
        <v>11</v>
      </c>
      <c r="F35" s="147" t="s">
        <v>40</v>
      </c>
      <c r="G35" s="156"/>
      <c r="H35" s="337">
        <v>0</v>
      </c>
      <c r="I35" s="337">
        <v>0</v>
      </c>
      <c r="J35" s="158"/>
      <c r="K35" s="152"/>
      <c r="L35" s="349">
        <v>0</v>
      </c>
      <c r="M35" s="350">
        <v>0</v>
      </c>
      <c r="N35" s="152"/>
      <c r="O35" s="159"/>
      <c r="P35" s="338">
        <v>0</v>
      </c>
      <c r="Q35" s="339">
        <v>0</v>
      </c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9.5">
      <c r="A36" s="29"/>
      <c r="B36" s="29"/>
      <c r="C36" s="29"/>
      <c r="D36" s="29"/>
      <c r="E36" s="53"/>
      <c r="F36" s="77"/>
      <c r="G36" s="36"/>
      <c r="H36" s="332"/>
      <c r="I36" s="332"/>
      <c r="J36" s="109"/>
      <c r="K36" s="38"/>
      <c r="L36" s="334"/>
      <c r="M36" s="334"/>
      <c r="N36" s="38"/>
      <c r="O36" s="38"/>
      <c r="P36" s="333"/>
      <c r="Q36" s="333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9.5">
      <c r="A37" s="29"/>
      <c r="B37" s="29"/>
      <c r="C37" s="29"/>
      <c r="D37" s="29"/>
      <c r="E37" s="53"/>
      <c r="F37" s="77"/>
      <c r="G37" s="36"/>
      <c r="H37" s="331"/>
      <c r="I37" s="331"/>
      <c r="J37" s="38"/>
      <c r="K37" s="38"/>
      <c r="L37" s="334"/>
      <c r="M37" s="334"/>
      <c r="N37" s="38"/>
      <c r="O37" s="38"/>
      <c r="P37" s="333"/>
      <c r="Q37" s="333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9.5">
      <c r="A38" s="29"/>
      <c r="B38" s="29"/>
      <c r="C38" s="29"/>
      <c r="D38" s="29"/>
      <c r="E38" s="53"/>
      <c r="F38" s="77"/>
      <c r="G38" s="36"/>
      <c r="H38" s="331"/>
      <c r="I38" s="331"/>
      <c r="J38" s="109"/>
      <c r="K38" s="38"/>
      <c r="L38" s="334"/>
      <c r="M38" s="334"/>
      <c r="N38" s="38"/>
      <c r="O38" s="38"/>
      <c r="P38" s="333"/>
      <c r="Q38" s="333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9.5">
      <c r="A39" s="29"/>
      <c r="B39" s="29"/>
      <c r="C39" s="29"/>
      <c r="D39" s="29"/>
      <c r="E39" s="53"/>
      <c r="F39" s="77"/>
      <c r="G39" s="36"/>
      <c r="H39" s="331"/>
      <c r="I39" s="331"/>
      <c r="J39" s="109"/>
      <c r="K39" s="38"/>
      <c r="L39" s="334"/>
      <c r="M39" s="334"/>
      <c r="N39" s="38"/>
      <c r="O39" s="38"/>
      <c r="P39" s="333"/>
      <c r="Q39" s="333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9.5">
      <c r="A40" s="29"/>
      <c r="B40" s="29"/>
      <c r="C40" s="29"/>
      <c r="D40" s="29"/>
      <c r="E40" s="53"/>
      <c r="F40" s="77"/>
      <c r="G40" s="36"/>
      <c r="H40" s="331"/>
      <c r="I40" s="331"/>
      <c r="J40" s="109"/>
      <c r="K40" s="38"/>
      <c r="L40" s="334"/>
      <c r="M40" s="334"/>
      <c r="N40" s="38"/>
      <c r="O40" s="38"/>
      <c r="P40" s="333"/>
      <c r="Q40" s="333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9.5">
      <c r="A41" s="29"/>
      <c r="B41" s="29"/>
      <c r="C41" s="29"/>
      <c r="D41" s="29"/>
      <c r="E41" s="53"/>
      <c r="F41" s="77"/>
      <c r="G41" s="36"/>
      <c r="H41" s="331"/>
      <c r="I41" s="331"/>
      <c r="J41" s="38"/>
      <c r="K41" s="38"/>
      <c r="L41" s="334"/>
      <c r="M41" s="334"/>
      <c r="N41" s="38"/>
      <c r="O41" s="38"/>
      <c r="P41" s="333"/>
      <c r="Q41" s="333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9.5">
      <c r="A42" s="29"/>
      <c r="B42" s="29"/>
      <c r="C42" s="29"/>
      <c r="D42" s="29"/>
      <c r="E42" s="53"/>
      <c r="F42" s="77"/>
      <c r="G42" s="36"/>
      <c r="H42" s="332"/>
      <c r="I42" s="332"/>
      <c r="J42" s="109"/>
      <c r="K42" s="38"/>
      <c r="L42" s="334"/>
      <c r="M42" s="334"/>
      <c r="N42" s="38"/>
      <c r="O42" s="38"/>
      <c r="P42" s="333"/>
      <c r="Q42" s="333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9.5">
      <c r="A43" s="29"/>
      <c r="B43" s="29"/>
      <c r="C43" s="29"/>
      <c r="D43" s="29"/>
      <c r="E43" s="53"/>
      <c r="F43" s="77"/>
      <c r="G43" s="36"/>
      <c r="H43" s="331"/>
      <c r="I43" s="331"/>
      <c r="J43" s="109"/>
      <c r="K43" s="38"/>
      <c r="L43" s="334"/>
      <c r="M43" s="334"/>
      <c r="N43" s="38"/>
      <c r="O43" s="38"/>
      <c r="P43" s="333"/>
      <c r="Q43" s="333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9.5">
      <c r="A44" s="29"/>
      <c r="B44" s="29"/>
      <c r="C44" s="29"/>
      <c r="D44" s="29"/>
      <c r="E44" s="53"/>
      <c r="F44" s="77"/>
      <c r="G44" s="36"/>
      <c r="H44" s="331"/>
      <c r="I44" s="331"/>
      <c r="J44" s="109"/>
      <c r="K44" s="38"/>
      <c r="L44" s="340"/>
      <c r="M44" s="340"/>
      <c r="N44" s="38"/>
      <c r="O44" s="38"/>
      <c r="P44" s="333"/>
      <c r="Q44" s="333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9.5">
      <c r="A45" s="29"/>
      <c r="B45" s="29"/>
      <c r="C45" s="29"/>
      <c r="D45" s="29"/>
      <c r="E45" s="53"/>
      <c r="F45" s="77"/>
      <c r="G45" s="36"/>
      <c r="H45" s="331"/>
      <c r="I45" s="331"/>
      <c r="J45" s="109"/>
      <c r="K45" s="38"/>
      <c r="L45" s="340"/>
      <c r="M45" s="340"/>
      <c r="N45" s="38"/>
      <c r="O45" s="38"/>
      <c r="P45" s="333"/>
      <c r="Q45" s="333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9.5">
      <c r="A46" s="29"/>
      <c r="B46" s="29"/>
      <c r="C46" s="29"/>
      <c r="D46" s="29"/>
      <c r="E46" s="33"/>
      <c r="F46" s="77"/>
      <c r="G46" s="36"/>
      <c r="H46" s="332"/>
      <c r="I46" s="332"/>
      <c r="J46" s="109"/>
      <c r="K46" s="38"/>
      <c r="L46" s="340"/>
      <c r="M46" s="340"/>
      <c r="N46" s="38"/>
      <c r="O46" s="38"/>
      <c r="P46" s="333"/>
      <c r="Q46" s="333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9.5">
      <c r="A47" s="29"/>
      <c r="B47" s="29"/>
      <c r="C47" s="29"/>
      <c r="D47" s="29"/>
      <c r="E47" s="33"/>
      <c r="F47" s="36"/>
      <c r="G47" s="36"/>
      <c r="H47" s="109"/>
      <c r="I47" s="109"/>
      <c r="J47" s="109"/>
      <c r="K47" s="38"/>
      <c r="L47" s="110"/>
      <c r="M47" s="38"/>
      <c r="N47" s="38"/>
      <c r="O47" s="38"/>
      <c r="P47" s="111"/>
      <c r="Q47" s="33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  <row r="69" spans="1:30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</row>
    <row r="70" spans="1:30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</sheetData>
  <mergeCells count="133">
    <mergeCell ref="H2:I2"/>
    <mergeCell ref="K2:N2"/>
    <mergeCell ref="L3:M3"/>
    <mergeCell ref="L4:M4"/>
    <mergeCell ref="F1:R1"/>
    <mergeCell ref="F12:G12"/>
    <mergeCell ref="P3:Q3"/>
    <mergeCell ref="P4:Q4"/>
    <mergeCell ref="P5:Q5"/>
    <mergeCell ref="P6:Q6"/>
    <mergeCell ref="P7:Q7"/>
    <mergeCell ref="P8:Q8"/>
    <mergeCell ref="P9:Q9"/>
    <mergeCell ref="L11:M11"/>
    <mergeCell ref="H3:I3"/>
    <mergeCell ref="H4:I4"/>
    <mergeCell ref="H5:I5"/>
    <mergeCell ref="H6:I6"/>
    <mergeCell ref="H7:I7"/>
    <mergeCell ref="H8:I8"/>
    <mergeCell ref="H9:I9"/>
    <mergeCell ref="H10:I10"/>
    <mergeCell ref="H11:I11"/>
    <mergeCell ref="L5:M5"/>
    <mergeCell ref="P2:Q2"/>
    <mergeCell ref="P14:Q14"/>
    <mergeCell ref="P15:Q15"/>
    <mergeCell ref="P16:Q16"/>
    <mergeCell ref="P10:Q10"/>
    <mergeCell ref="P11:Q11"/>
    <mergeCell ref="L12:M12"/>
    <mergeCell ref="P12:Q12"/>
    <mergeCell ref="K13:N13"/>
    <mergeCell ref="L18:M18"/>
    <mergeCell ref="L19:M19"/>
    <mergeCell ref="P20:Q20"/>
    <mergeCell ref="P21:Q21"/>
    <mergeCell ref="L6:M6"/>
    <mergeCell ref="L7:M7"/>
    <mergeCell ref="L8:M8"/>
    <mergeCell ref="L9:M9"/>
    <mergeCell ref="L10:M10"/>
    <mergeCell ref="P30:Q30"/>
    <mergeCell ref="P31:Q31"/>
    <mergeCell ref="P32:Q32"/>
    <mergeCell ref="H21:I21"/>
    <mergeCell ref="H22:I22"/>
    <mergeCell ref="P13:Q13"/>
    <mergeCell ref="L22:M22"/>
    <mergeCell ref="H14:I14"/>
    <mergeCell ref="H15:I15"/>
    <mergeCell ref="H16:I16"/>
    <mergeCell ref="H17:I17"/>
    <mergeCell ref="H18:I18"/>
    <mergeCell ref="H19:I19"/>
    <mergeCell ref="H20:I20"/>
    <mergeCell ref="H13:I13"/>
    <mergeCell ref="P17:Q17"/>
    <mergeCell ref="P18:Q18"/>
    <mergeCell ref="P19:Q19"/>
    <mergeCell ref="L20:M20"/>
    <mergeCell ref="L21:M21"/>
    <mergeCell ref="L14:M14"/>
    <mergeCell ref="L15:M15"/>
    <mergeCell ref="L16:M16"/>
    <mergeCell ref="L17:M17"/>
    <mergeCell ref="P22:Q22"/>
    <mergeCell ref="H24:I24"/>
    <mergeCell ref="K24:N24"/>
    <mergeCell ref="P24:Q24"/>
    <mergeCell ref="P25:Q25"/>
    <mergeCell ref="P26:Q26"/>
    <mergeCell ref="P27:Q27"/>
    <mergeCell ref="P28:Q28"/>
    <mergeCell ref="P29:Q29"/>
    <mergeCell ref="L25:M25"/>
    <mergeCell ref="L26:M26"/>
    <mergeCell ref="L27:M27"/>
    <mergeCell ref="L28:M28"/>
    <mergeCell ref="L29:M29"/>
    <mergeCell ref="L30:M30"/>
    <mergeCell ref="L31:M31"/>
    <mergeCell ref="H25:I25"/>
    <mergeCell ref="H26:I26"/>
    <mergeCell ref="H27:I27"/>
    <mergeCell ref="H28:I28"/>
    <mergeCell ref="H29:I29"/>
    <mergeCell ref="H30:I30"/>
    <mergeCell ref="L42:M42"/>
    <mergeCell ref="L41:M41"/>
    <mergeCell ref="H31:I31"/>
    <mergeCell ref="P44:Q44"/>
    <mergeCell ref="H41:I41"/>
    <mergeCell ref="H42:I42"/>
    <mergeCell ref="H43:I43"/>
    <mergeCell ref="L32:M32"/>
    <mergeCell ref="L34:M34"/>
    <mergeCell ref="H34:I34"/>
    <mergeCell ref="L33:M33"/>
    <mergeCell ref="P33:Q33"/>
    <mergeCell ref="L35:M35"/>
    <mergeCell ref="P38:Q38"/>
    <mergeCell ref="P39:Q39"/>
    <mergeCell ref="P40:Q40"/>
    <mergeCell ref="H32:I32"/>
    <mergeCell ref="H33:I33"/>
    <mergeCell ref="P41:Q41"/>
    <mergeCell ref="P42:Q42"/>
    <mergeCell ref="P43:Q43"/>
    <mergeCell ref="H45:I45"/>
    <mergeCell ref="H46:I46"/>
    <mergeCell ref="P45:Q45"/>
    <mergeCell ref="P46:Q46"/>
    <mergeCell ref="L36:M36"/>
    <mergeCell ref="P36:Q36"/>
    <mergeCell ref="P37:Q37"/>
    <mergeCell ref="P34:Q34"/>
    <mergeCell ref="H36:I36"/>
    <mergeCell ref="H37:I37"/>
    <mergeCell ref="H38:I38"/>
    <mergeCell ref="H39:I39"/>
    <mergeCell ref="H40:I40"/>
    <mergeCell ref="L40:M40"/>
    <mergeCell ref="L39:M39"/>
    <mergeCell ref="L38:M38"/>
    <mergeCell ref="L37:M37"/>
    <mergeCell ref="H35:I35"/>
    <mergeCell ref="P35:Q35"/>
    <mergeCell ref="L46:M46"/>
    <mergeCell ref="L45:M45"/>
    <mergeCell ref="L44:M44"/>
    <mergeCell ref="L43:M43"/>
    <mergeCell ref="H44:I4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L65"/>
  <sheetViews>
    <sheetView workbookViewId="0">
      <selection activeCell="I24" sqref="I24"/>
    </sheetView>
  </sheetViews>
  <sheetFormatPr defaultRowHeight="15"/>
  <cols>
    <col min="1" max="1" width="6.28515625" customWidth="1"/>
    <col min="2" max="2" width="4.28515625" customWidth="1"/>
    <col min="3" max="3" width="28.85546875" customWidth="1"/>
    <col min="4" max="4" width="8.7109375" customWidth="1"/>
    <col min="5" max="5" width="0.5703125" customWidth="1"/>
    <col min="6" max="6" width="10" customWidth="1"/>
    <col min="7" max="7" width="0.7109375" customWidth="1"/>
    <col min="8" max="31" width="6.5703125" customWidth="1"/>
  </cols>
  <sheetData>
    <row r="1" spans="1:38" ht="20.25" thickBot="1">
      <c r="A1" s="29"/>
      <c r="B1" s="86"/>
      <c r="C1" s="87"/>
      <c r="D1" s="88"/>
      <c r="E1" s="88"/>
      <c r="F1" s="89"/>
      <c r="G1" s="89"/>
      <c r="H1" s="433" t="s">
        <v>8</v>
      </c>
      <c r="I1" s="434"/>
      <c r="J1" s="434"/>
      <c r="K1" s="90"/>
      <c r="L1" s="90"/>
      <c r="M1" s="88"/>
      <c r="N1" s="435" t="s">
        <v>9</v>
      </c>
      <c r="O1" s="434"/>
      <c r="P1" s="434"/>
      <c r="Q1" s="90"/>
      <c r="R1" s="90"/>
      <c r="S1" s="88"/>
      <c r="T1" s="433" t="s">
        <v>10</v>
      </c>
      <c r="U1" s="434"/>
      <c r="V1" s="434"/>
      <c r="W1" s="90"/>
      <c r="X1" s="90"/>
      <c r="Y1" s="88"/>
      <c r="Z1" s="433" t="s">
        <v>66</v>
      </c>
      <c r="AA1" s="434"/>
      <c r="AB1" s="434"/>
      <c r="AC1" s="90"/>
      <c r="AD1" s="90"/>
      <c r="AE1" s="29"/>
      <c r="AF1" s="29"/>
      <c r="AG1" s="160"/>
      <c r="AH1" s="160"/>
      <c r="AI1" s="160"/>
      <c r="AJ1" s="160"/>
      <c r="AK1" s="160"/>
      <c r="AL1" s="160"/>
    </row>
    <row r="2" spans="1:38" ht="21.75" thickBot="1">
      <c r="A2" s="29"/>
      <c r="B2" s="30"/>
      <c r="C2" s="169"/>
      <c r="D2" s="170" t="s">
        <v>11</v>
      </c>
      <c r="E2" s="171"/>
      <c r="F2" s="172" t="s">
        <v>16</v>
      </c>
      <c r="G2" s="173"/>
      <c r="H2" s="162">
        <v>1</v>
      </c>
      <c r="I2" s="163">
        <v>2</v>
      </c>
      <c r="J2" s="163">
        <v>3</v>
      </c>
      <c r="K2" s="163">
        <v>4</v>
      </c>
      <c r="L2" s="164">
        <v>5</v>
      </c>
      <c r="M2" s="161"/>
      <c r="N2" s="162">
        <v>6</v>
      </c>
      <c r="O2" s="163">
        <v>7</v>
      </c>
      <c r="P2" s="163">
        <v>8</v>
      </c>
      <c r="Q2" s="163">
        <v>9</v>
      </c>
      <c r="R2" s="164">
        <v>10</v>
      </c>
      <c r="S2" s="161"/>
      <c r="T2" s="162">
        <v>11</v>
      </c>
      <c r="U2" s="163">
        <v>12</v>
      </c>
      <c r="V2" s="163">
        <v>13</v>
      </c>
      <c r="W2" s="163">
        <v>14</v>
      </c>
      <c r="X2" s="164">
        <v>15</v>
      </c>
      <c r="Y2" s="161"/>
      <c r="Z2" s="162">
        <v>16</v>
      </c>
      <c r="AA2" s="163">
        <v>17</v>
      </c>
      <c r="AB2" s="163">
        <v>18</v>
      </c>
      <c r="AC2" s="163">
        <v>19</v>
      </c>
      <c r="AD2" s="164">
        <v>20</v>
      </c>
      <c r="AE2" s="29"/>
      <c r="AF2" s="29"/>
      <c r="AG2" s="160"/>
      <c r="AH2" s="160"/>
      <c r="AI2" s="160"/>
      <c r="AJ2" s="160"/>
      <c r="AK2" s="160"/>
      <c r="AL2" s="160"/>
    </row>
    <row r="3" spans="1:38" ht="20.25">
      <c r="A3" s="29"/>
      <c r="B3" s="174">
        <v>1</v>
      </c>
      <c r="C3" s="175" t="s">
        <v>59</v>
      </c>
      <c r="D3" s="302">
        <v>2778</v>
      </c>
      <c r="E3" s="241"/>
      <c r="F3" s="303">
        <v>138.9</v>
      </c>
      <c r="G3" s="304"/>
      <c r="H3" s="305">
        <v>142</v>
      </c>
      <c r="I3" s="305">
        <v>144</v>
      </c>
      <c r="J3" s="305">
        <v>140</v>
      </c>
      <c r="K3" s="305">
        <v>140</v>
      </c>
      <c r="L3" s="305">
        <v>142</v>
      </c>
      <c r="M3" s="306">
        <v>708</v>
      </c>
      <c r="N3" s="305">
        <v>142</v>
      </c>
      <c r="O3" s="305">
        <v>140</v>
      </c>
      <c r="P3" s="305">
        <v>142</v>
      </c>
      <c r="Q3" s="305">
        <v>141</v>
      </c>
      <c r="R3" s="305">
        <v>143</v>
      </c>
      <c r="S3" s="306">
        <v>708</v>
      </c>
      <c r="T3" s="307">
        <v>142</v>
      </c>
      <c r="U3" s="305">
        <v>128</v>
      </c>
      <c r="V3" s="305">
        <v>129</v>
      </c>
      <c r="W3" s="305">
        <v>144</v>
      </c>
      <c r="X3" s="305">
        <v>129</v>
      </c>
      <c r="Y3" s="306">
        <v>672</v>
      </c>
      <c r="Z3" s="181">
        <v>142</v>
      </c>
      <c r="AA3" s="181">
        <v>140</v>
      </c>
      <c r="AB3" s="181">
        <v>128</v>
      </c>
      <c r="AC3" s="181">
        <v>140</v>
      </c>
      <c r="AD3" s="181">
        <v>140</v>
      </c>
      <c r="AE3" s="184">
        <v>690</v>
      </c>
      <c r="AF3" s="29"/>
      <c r="AG3" s="160"/>
      <c r="AH3" s="160"/>
      <c r="AI3" s="160"/>
      <c r="AJ3" s="160"/>
      <c r="AK3" s="160"/>
      <c r="AL3" s="160"/>
    </row>
    <row r="4" spans="1:38" ht="20.25">
      <c r="A4" s="29"/>
      <c r="B4" s="176">
        <v>2</v>
      </c>
      <c r="C4" s="177" t="s">
        <v>27</v>
      </c>
      <c r="D4" s="308">
        <v>2752</v>
      </c>
      <c r="E4" s="309"/>
      <c r="F4" s="310">
        <v>137.6</v>
      </c>
      <c r="G4" s="311"/>
      <c r="H4" s="312">
        <v>114</v>
      </c>
      <c r="I4" s="312">
        <v>140</v>
      </c>
      <c r="J4" s="312">
        <v>140</v>
      </c>
      <c r="K4" s="312">
        <v>144</v>
      </c>
      <c r="L4" s="312">
        <v>140</v>
      </c>
      <c r="M4" s="313">
        <v>678</v>
      </c>
      <c r="N4" s="312">
        <v>131</v>
      </c>
      <c r="O4" s="312">
        <v>148</v>
      </c>
      <c r="P4" s="312">
        <v>147</v>
      </c>
      <c r="Q4" s="312">
        <v>121</v>
      </c>
      <c r="R4" s="312">
        <v>140</v>
      </c>
      <c r="S4" s="313">
        <v>687</v>
      </c>
      <c r="T4" s="312">
        <v>144</v>
      </c>
      <c r="U4" s="312">
        <v>140</v>
      </c>
      <c r="V4" s="312">
        <v>140</v>
      </c>
      <c r="W4" s="312">
        <v>144</v>
      </c>
      <c r="X4" s="312">
        <v>140</v>
      </c>
      <c r="Y4" s="313">
        <v>708</v>
      </c>
      <c r="Z4" s="182">
        <v>140</v>
      </c>
      <c r="AA4" s="182">
        <v>144</v>
      </c>
      <c r="AB4" s="182">
        <v>114</v>
      </c>
      <c r="AC4" s="182">
        <v>133</v>
      </c>
      <c r="AD4" s="182">
        <v>148</v>
      </c>
      <c r="AE4" s="185">
        <v>679</v>
      </c>
      <c r="AF4" s="29"/>
      <c r="AG4" s="160"/>
      <c r="AH4" s="160"/>
      <c r="AI4" s="160"/>
      <c r="AJ4" s="160"/>
      <c r="AK4" s="160"/>
      <c r="AL4" s="160"/>
    </row>
    <row r="5" spans="1:38" ht="20.25">
      <c r="A5" s="29"/>
      <c r="B5" s="176">
        <v>3</v>
      </c>
      <c r="C5" s="177" t="s">
        <v>26</v>
      </c>
      <c r="D5" s="308">
        <v>2745</v>
      </c>
      <c r="E5" s="309"/>
      <c r="F5" s="310">
        <v>137.25</v>
      </c>
      <c r="G5" s="311"/>
      <c r="H5" s="312">
        <v>122</v>
      </c>
      <c r="I5" s="312">
        <v>140</v>
      </c>
      <c r="J5" s="312">
        <v>127</v>
      </c>
      <c r="K5" s="312">
        <v>125</v>
      </c>
      <c r="L5" s="312">
        <v>143</v>
      </c>
      <c r="M5" s="313">
        <v>657</v>
      </c>
      <c r="N5" s="312">
        <v>140</v>
      </c>
      <c r="O5" s="312">
        <v>144</v>
      </c>
      <c r="P5" s="312">
        <v>129</v>
      </c>
      <c r="Q5" s="312">
        <v>121</v>
      </c>
      <c r="R5" s="312">
        <v>124</v>
      </c>
      <c r="S5" s="313">
        <v>658</v>
      </c>
      <c r="T5" s="314">
        <v>144</v>
      </c>
      <c r="U5" s="314">
        <v>142</v>
      </c>
      <c r="V5" s="314">
        <v>140</v>
      </c>
      <c r="W5" s="314">
        <v>144</v>
      </c>
      <c r="X5" s="312">
        <v>140</v>
      </c>
      <c r="Y5" s="313">
        <v>710</v>
      </c>
      <c r="Z5" s="182">
        <v>144</v>
      </c>
      <c r="AA5" s="182">
        <v>144</v>
      </c>
      <c r="AB5" s="182">
        <v>142</v>
      </c>
      <c r="AC5" s="182">
        <v>146</v>
      </c>
      <c r="AD5" s="182">
        <v>144</v>
      </c>
      <c r="AE5" s="185">
        <v>720</v>
      </c>
      <c r="AF5" s="29"/>
      <c r="AG5" s="160"/>
      <c r="AH5" s="160"/>
      <c r="AI5" s="160"/>
      <c r="AJ5" s="160"/>
      <c r="AK5" s="160"/>
      <c r="AL5" s="160"/>
    </row>
    <row r="6" spans="1:38" ht="20.25">
      <c r="A6" s="29"/>
      <c r="B6" s="176">
        <v>4</v>
      </c>
      <c r="C6" s="177" t="s">
        <v>29</v>
      </c>
      <c r="D6" s="308">
        <v>2646</v>
      </c>
      <c r="E6" s="309"/>
      <c r="F6" s="310">
        <v>132.30000000000001</v>
      </c>
      <c r="G6" s="311"/>
      <c r="H6" s="312">
        <v>131</v>
      </c>
      <c r="I6" s="312">
        <v>143</v>
      </c>
      <c r="J6" s="312">
        <v>126</v>
      </c>
      <c r="K6" s="312">
        <v>128</v>
      </c>
      <c r="L6" s="312">
        <v>127</v>
      </c>
      <c r="M6" s="313">
        <v>655</v>
      </c>
      <c r="N6" s="312">
        <v>131</v>
      </c>
      <c r="O6" s="312">
        <v>118</v>
      </c>
      <c r="P6" s="312">
        <v>146</v>
      </c>
      <c r="Q6" s="312">
        <v>140</v>
      </c>
      <c r="R6" s="312">
        <v>126</v>
      </c>
      <c r="S6" s="313">
        <v>661</v>
      </c>
      <c r="T6" s="314">
        <v>142</v>
      </c>
      <c r="U6" s="312">
        <v>132</v>
      </c>
      <c r="V6" s="312">
        <v>140</v>
      </c>
      <c r="W6" s="312">
        <v>140</v>
      </c>
      <c r="X6" s="312">
        <v>144</v>
      </c>
      <c r="Y6" s="313">
        <v>698</v>
      </c>
      <c r="Z6" s="182">
        <v>127</v>
      </c>
      <c r="AA6" s="182">
        <v>128</v>
      </c>
      <c r="AB6" s="182">
        <v>140</v>
      </c>
      <c r="AC6" s="182">
        <v>125</v>
      </c>
      <c r="AD6" s="182">
        <v>112</v>
      </c>
      <c r="AE6" s="185">
        <v>632</v>
      </c>
      <c r="AF6" s="29"/>
      <c r="AG6" s="160"/>
      <c r="AH6" s="160"/>
      <c r="AI6" s="160"/>
      <c r="AJ6" s="160"/>
      <c r="AK6" s="160"/>
      <c r="AL6" s="160"/>
    </row>
    <row r="7" spans="1:38" ht="20.25">
      <c r="A7" s="29"/>
      <c r="B7" s="176">
        <v>5</v>
      </c>
      <c r="C7" s="177" t="s">
        <v>25</v>
      </c>
      <c r="D7" s="308">
        <v>2646</v>
      </c>
      <c r="E7" s="309"/>
      <c r="F7" s="310">
        <v>132.30000000000001</v>
      </c>
      <c r="G7" s="311"/>
      <c r="H7" s="312">
        <v>122</v>
      </c>
      <c r="I7" s="312">
        <v>127</v>
      </c>
      <c r="J7" s="312">
        <v>140</v>
      </c>
      <c r="K7" s="312">
        <v>127</v>
      </c>
      <c r="L7" s="312">
        <v>144</v>
      </c>
      <c r="M7" s="313">
        <v>660</v>
      </c>
      <c r="N7" s="312">
        <v>140</v>
      </c>
      <c r="O7" s="312">
        <v>140</v>
      </c>
      <c r="P7" s="312">
        <v>101</v>
      </c>
      <c r="Q7" s="312">
        <v>124</v>
      </c>
      <c r="R7" s="312">
        <v>109</v>
      </c>
      <c r="S7" s="313">
        <v>614</v>
      </c>
      <c r="T7" s="312">
        <v>127</v>
      </c>
      <c r="U7" s="312">
        <v>143</v>
      </c>
      <c r="V7" s="312">
        <v>140</v>
      </c>
      <c r="W7" s="312">
        <v>127</v>
      </c>
      <c r="X7" s="312">
        <v>142</v>
      </c>
      <c r="Y7" s="313">
        <v>679</v>
      </c>
      <c r="Z7" s="182">
        <v>140</v>
      </c>
      <c r="AA7" s="182">
        <v>140</v>
      </c>
      <c r="AB7" s="182">
        <v>140</v>
      </c>
      <c r="AC7" s="182">
        <v>140</v>
      </c>
      <c r="AD7" s="182">
        <v>133</v>
      </c>
      <c r="AE7" s="185">
        <v>693</v>
      </c>
      <c r="AF7" s="29"/>
      <c r="AG7" s="160"/>
      <c r="AH7" s="160"/>
      <c r="AI7" s="160"/>
      <c r="AJ7" s="160"/>
      <c r="AK7" s="160"/>
      <c r="AL7" s="160"/>
    </row>
    <row r="8" spans="1:38" ht="20.25">
      <c r="A8" s="29"/>
      <c r="B8" s="176">
        <v>6</v>
      </c>
      <c r="C8" s="177" t="s">
        <v>28</v>
      </c>
      <c r="D8" s="308">
        <v>2626</v>
      </c>
      <c r="E8" s="309"/>
      <c r="F8" s="310">
        <v>131.30000000000001</v>
      </c>
      <c r="G8" s="311"/>
      <c r="H8" s="312">
        <v>140</v>
      </c>
      <c r="I8" s="312">
        <v>140</v>
      </c>
      <c r="J8" s="312">
        <v>109</v>
      </c>
      <c r="K8" s="312">
        <v>140</v>
      </c>
      <c r="L8" s="312">
        <v>120</v>
      </c>
      <c r="M8" s="313">
        <v>649</v>
      </c>
      <c r="N8" s="312">
        <v>128</v>
      </c>
      <c r="O8" s="312">
        <v>127</v>
      </c>
      <c r="P8" s="312">
        <v>125</v>
      </c>
      <c r="Q8" s="312">
        <v>145</v>
      </c>
      <c r="R8" s="312">
        <v>127</v>
      </c>
      <c r="S8" s="313">
        <v>652</v>
      </c>
      <c r="T8" s="312">
        <v>130</v>
      </c>
      <c r="U8" s="312">
        <v>132</v>
      </c>
      <c r="V8" s="312">
        <v>111</v>
      </c>
      <c r="W8" s="312">
        <v>142</v>
      </c>
      <c r="X8" s="312">
        <v>125</v>
      </c>
      <c r="Y8" s="313">
        <v>640</v>
      </c>
      <c r="Z8" s="182">
        <v>131</v>
      </c>
      <c r="AA8" s="182">
        <v>144</v>
      </c>
      <c r="AB8" s="182">
        <v>128</v>
      </c>
      <c r="AC8" s="182">
        <v>142</v>
      </c>
      <c r="AD8" s="182">
        <v>140</v>
      </c>
      <c r="AE8" s="185">
        <v>685</v>
      </c>
      <c r="AF8" s="29"/>
      <c r="AG8" s="160"/>
      <c r="AH8" s="160"/>
      <c r="AI8" s="160"/>
      <c r="AJ8" s="160"/>
      <c r="AK8" s="160"/>
      <c r="AL8" s="160"/>
    </row>
    <row r="9" spans="1:38" ht="20.25">
      <c r="A9" s="29"/>
      <c r="B9" s="176">
        <v>7</v>
      </c>
      <c r="C9" s="177" t="s">
        <v>34</v>
      </c>
      <c r="D9" s="308">
        <v>2564</v>
      </c>
      <c r="E9" s="309"/>
      <c r="F9" s="310">
        <v>128.19999999999999</v>
      </c>
      <c r="G9" s="311"/>
      <c r="H9" s="312">
        <v>130</v>
      </c>
      <c r="I9" s="312">
        <v>127</v>
      </c>
      <c r="J9" s="312">
        <v>126</v>
      </c>
      <c r="K9" s="312">
        <v>127</v>
      </c>
      <c r="L9" s="312">
        <v>140</v>
      </c>
      <c r="M9" s="313">
        <v>650</v>
      </c>
      <c r="N9" s="312">
        <v>126</v>
      </c>
      <c r="O9" s="312">
        <v>128</v>
      </c>
      <c r="P9" s="312">
        <v>124</v>
      </c>
      <c r="Q9" s="312">
        <v>112</v>
      </c>
      <c r="R9" s="312">
        <v>126</v>
      </c>
      <c r="S9" s="313">
        <v>616</v>
      </c>
      <c r="T9" s="314">
        <v>124</v>
      </c>
      <c r="U9" s="312">
        <v>140</v>
      </c>
      <c r="V9" s="312">
        <v>129</v>
      </c>
      <c r="W9" s="312">
        <v>140</v>
      </c>
      <c r="X9" s="312">
        <v>124</v>
      </c>
      <c r="Y9" s="313">
        <v>657</v>
      </c>
      <c r="Z9" s="182">
        <v>140</v>
      </c>
      <c r="AA9" s="182">
        <v>120</v>
      </c>
      <c r="AB9" s="182">
        <v>128</v>
      </c>
      <c r="AC9" s="182">
        <v>125</v>
      </c>
      <c r="AD9" s="182">
        <v>128</v>
      </c>
      <c r="AE9" s="185">
        <v>641</v>
      </c>
      <c r="AF9" s="29"/>
      <c r="AG9" s="160"/>
      <c r="AH9" s="160"/>
      <c r="AI9" s="160"/>
      <c r="AJ9" s="160"/>
      <c r="AK9" s="160"/>
      <c r="AL9" s="160"/>
    </row>
    <row r="10" spans="1:38" ht="20.25">
      <c r="A10" s="29"/>
      <c r="B10" s="176">
        <v>8</v>
      </c>
      <c r="C10" s="177" t="s">
        <v>64</v>
      </c>
      <c r="D10" s="308">
        <v>2509</v>
      </c>
      <c r="E10" s="309"/>
      <c r="F10" s="310">
        <v>125.45</v>
      </c>
      <c r="G10" s="311"/>
      <c r="H10" s="312">
        <v>129</v>
      </c>
      <c r="I10" s="312">
        <v>109</v>
      </c>
      <c r="J10" s="312">
        <v>123</v>
      </c>
      <c r="K10" s="312">
        <v>116</v>
      </c>
      <c r="L10" s="312">
        <v>126</v>
      </c>
      <c r="M10" s="313">
        <v>603</v>
      </c>
      <c r="N10" s="312">
        <v>140</v>
      </c>
      <c r="O10" s="312">
        <v>126</v>
      </c>
      <c r="P10" s="312">
        <v>124</v>
      </c>
      <c r="Q10" s="312">
        <v>116</v>
      </c>
      <c r="R10" s="312">
        <v>122</v>
      </c>
      <c r="S10" s="313">
        <v>628</v>
      </c>
      <c r="T10" s="314">
        <v>128</v>
      </c>
      <c r="U10" s="312">
        <v>124</v>
      </c>
      <c r="V10" s="312">
        <v>119</v>
      </c>
      <c r="W10" s="312">
        <v>129</v>
      </c>
      <c r="X10" s="312">
        <v>127</v>
      </c>
      <c r="Y10" s="313">
        <v>627</v>
      </c>
      <c r="Z10" s="182">
        <v>126</v>
      </c>
      <c r="AA10" s="182">
        <v>125</v>
      </c>
      <c r="AB10" s="182">
        <v>140</v>
      </c>
      <c r="AC10" s="182">
        <v>128</v>
      </c>
      <c r="AD10" s="182">
        <v>132</v>
      </c>
      <c r="AE10" s="185">
        <v>651</v>
      </c>
      <c r="AF10" s="29"/>
      <c r="AG10" s="160"/>
      <c r="AH10" s="160"/>
      <c r="AI10" s="160"/>
      <c r="AJ10" s="160"/>
      <c r="AK10" s="160"/>
      <c r="AL10" s="160"/>
    </row>
    <row r="11" spans="1:38" ht="20.25">
      <c r="A11" s="29"/>
      <c r="B11" s="176">
        <v>9</v>
      </c>
      <c r="C11" s="177" t="s">
        <v>13</v>
      </c>
      <c r="D11" s="308">
        <v>2447</v>
      </c>
      <c r="E11" s="309"/>
      <c r="F11" s="310">
        <v>122.35</v>
      </c>
      <c r="G11" s="311"/>
      <c r="H11" s="312">
        <v>98</v>
      </c>
      <c r="I11" s="312">
        <v>140</v>
      </c>
      <c r="J11" s="312">
        <v>120</v>
      </c>
      <c r="K11" s="312">
        <v>140</v>
      </c>
      <c r="L11" s="312">
        <v>127</v>
      </c>
      <c r="M11" s="313">
        <v>625</v>
      </c>
      <c r="N11" s="312">
        <v>127</v>
      </c>
      <c r="O11" s="312">
        <v>120</v>
      </c>
      <c r="P11" s="312">
        <v>126</v>
      </c>
      <c r="Q11" s="312">
        <v>104</v>
      </c>
      <c r="R11" s="312">
        <v>125</v>
      </c>
      <c r="S11" s="313">
        <v>602</v>
      </c>
      <c r="T11" s="314">
        <v>116</v>
      </c>
      <c r="U11" s="312">
        <v>128</v>
      </c>
      <c r="V11" s="312">
        <v>129</v>
      </c>
      <c r="W11" s="312">
        <v>129</v>
      </c>
      <c r="X11" s="312">
        <v>127</v>
      </c>
      <c r="Y11" s="313">
        <v>629</v>
      </c>
      <c r="Z11" s="182">
        <v>122</v>
      </c>
      <c r="AA11" s="182">
        <v>129</v>
      </c>
      <c r="AB11" s="182">
        <v>114</v>
      </c>
      <c r="AC11" s="182">
        <v>106</v>
      </c>
      <c r="AD11" s="182">
        <v>120</v>
      </c>
      <c r="AE11" s="185">
        <v>591</v>
      </c>
      <c r="AF11" s="29"/>
      <c r="AG11" s="160"/>
      <c r="AH11" s="160"/>
      <c r="AI11" s="160"/>
      <c r="AJ11" s="160"/>
      <c r="AK11" s="160"/>
      <c r="AL11" s="160"/>
    </row>
    <row r="12" spans="1:38" ht="20.25">
      <c r="A12" s="29"/>
      <c r="B12" s="176">
        <v>10</v>
      </c>
      <c r="C12" s="177" t="s">
        <v>33</v>
      </c>
      <c r="D12" s="308">
        <v>2416</v>
      </c>
      <c r="E12" s="309"/>
      <c r="F12" s="310">
        <v>120.8</v>
      </c>
      <c r="G12" s="311"/>
      <c r="H12" s="312">
        <v>120</v>
      </c>
      <c r="I12" s="312">
        <v>142</v>
      </c>
      <c r="J12" s="312">
        <v>129</v>
      </c>
      <c r="K12" s="312">
        <v>105</v>
      </c>
      <c r="L12" s="312">
        <v>140</v>
      </c>
      <c r="M12" s="313">
        <v>636</v>
      </c>
      <c r="N12" s="312">
        <v>111</v>
      </c>
      <c r="O12" s="312">
        <v>144</v>
      </c>
      <c r="P12" s="312">
        <v>87</v>
      </c>
      <c r="Q12" s="312">
        <v>114</v>
      </c>
      <c r="R12" s="312">
        <v>127</v>
      </c>
      <c r="S12" s="313">
        <v>583</v>
      </c>
      <c r="T12" s="314">
        <v>120</v>
      </c>
      <c r="U12" s="314">
        <v>126</v>
      </c>
      <c r="V12" s="314">
        <v>109</v>
      </c>
      <c r="W12" s="314">
        <v>117</v>
      </c>
      <c r="X12" s="312">
        <v>128</v>
      </c>
      <c r="Y12" s="313">
        <v>600</v>
      </c>
      <c r="Z12" s="182">
        <v>101</v>
      </c>
      <c r="AA12" s="182">
        <v>124</v>
      </c>
      <c r="AB12" s="182">
        <v>126</v>
      </c>
      <c r="AC12" s="182">
        <v>124</v>
      </c>
      <c r="AD12" s="182">
        <v>122</v>
      </c>
      <c r="AE12" s="185">
        <v>597</v>
      </c>
      <c r="AF12" s="29"/>
      <c r="AG12" s="160"/>
      <c r="AH12" s="160"/>
      <c r="AI12" s="160"/>
      <c r="AJ12" s="160"/>
      <c r="AK12" s="160"/>
      <c r="AL12" s="160"/>
    </row>
    <row r="13" spans="1:38" ht="20.25">
      <c r="A13" s="29"/>
      <c r="B13" s="176">
        <v>11</v>
      </c>
      <c r="C13" s="177" t="s">
        <v>32</v>
      </c>
      <c r="D13" s="308">
        <v>2389</v>
      </c>
      <c r="E13" s="309"/>
      <c r="F13" s="310">
        <v>119.45</v>
      </c>
      <c r="G13" s="311"/>
      <c r="H13" s="312">
        <v>123</v>
      </c>
      <c r="I13" s="312">
        <v>117</v>
      </c>
      <c r="J13" s="312">
        <v>144</v>
      </c>
      <c r="K13" s="312">
        <v>113</v>
      </c>
      <c r="L13" s="312">
        <v>88</v>
      </c>
      <c r="M13" s="313">
        <v>585</v>
      </c>
      <c r="N13" s="312">
        <v>109</v>
      </c>
      <c r="O13" s="312">
        <v>140</v>
      </c>
      <c r="P13" s="312">
        <v>108</v>
      </c>
      <c r="Q13" s="312">
        <v>142</v>
      </c>
      <c r="R13" s="312">
        <v>130</v>
      </c>
      <c r="S13" s="313">
        <v>629</v>
      </c>
      <c r="T13" s="314">
        <v>107</v>
      </c>
      <c r="U13" s="312">
        <v>73</v>
      </c>
      <c r="V13" s="312">
        <v>144</v>
      </c>
      <c r="W13" s="312">
        <v>128</v>
      </c>
      <c r="X13" s="312">
        <v>124</v>
      </c>
      <c r="Y13" s="313">
        <v>576</v>
      </c>
      <c r="Z13" s="182">
        <v>120</v>
      </c>
      <c r="AA13" s="182">
        <v>96</v>
      </c>
      <c r="AB13" s="182">
        <v>144</v>
      </c>
      <c r="AC13" s="182">
        <v>128</v>
      </c>
      <c r="AD13" s="182">
        <v>111</v>
      </c>
      <c r="AE13" s="185">
        <v>599</v>
      </c>
      <c r="AF13" s="29"/>
      <c r="AG13" s="160"/>
      <c r="AH13" s="160"/>
      <c r="AI13" s="160"/>
      <c r="AJ13" s="160"/>
      <c r="AK13" s="160"/>
      <c r="AL13" s="160"/>
    </row>
    <row r="14" spans="1:38" ht="20.25">
      <c r="A14" s="29"/>
      <c r="B14" s="176">
        <v>12</v>
      </c>
      <c r="C14" s="177" t="s">
        <v>5</v>
      </c>
      <c r="D14" s="308">
        <v>2239</v>
      </c>
      <c r="E14" s="309"/>
      <c r="F14" s="310">
        <v>111.95</v>
      </c>
      <c r="G14" s="311"/>
      <c r="H14" s="312">
        <v>110</v>
      </c>
      <c r="I14" s="312">
        <v>101</v>
      </c>
      <c r="J14" s="312">
        <v>101</v>
      </c>
      <c r="K14" s="312">
        <v>123</v>
      </c>
      <c r="L14" s="312">
        <v>120</v>
      </c>
      <c r="M14" s="313">
        <v>555</v>
      </c>
      <c r="N14" s="312">
        <v>125</v>
      </c>
      <c r="O14" s="312">
        <v>105</v>
      </c>
      <c r="P14" s="312">
        <v>126</v>
      </c>
      <c r="Q14" s="312">
        <v>107</v>
      </c>
      <c r="R14" s="312">
        <v>127</v>
      </c>
      <c r="S14" s="313">
        <v>590</v>
      </c>
      <c r="T14" s="314">
        <v>93</v>
      </c>
      <c r="U14" s="312">
        <v>128</v>
      </c>
      <c r="V14" s="312">
        <v>107</v>
      </c>
      <c r="W14" s="312">
        <v>113</v>
      </c>
      <c r="X14" s="312">
        <v>104</v>
      </c>
      <c r="Y14" s="313">
        <v>545</v>
      </c>
      <c r="Z14" s="182">
        <v>106</v>
      </c>
      <c r="AA14" s="182">
        <v>125</v>
      </c>
      <c r="AB14" s="182">
        <v>103</v>
      </c>
      <c r="AC14" s="182">
        <v>108</v>
      </c>
      <c r="AD14" s="182">
        <v>107</v>
      </c>
      <c r="AE14" s="185">
        <v>549</v>
      </c>
      <c r="AF14" s="29"/>
      <c r="AG14" s="160"/>
      <c r="AH14" s="160"/>
      <c r="AI14" s="160"/>
      <c r="AJ14" s="160"/>
      <c r="AK14" s="160"/>
      <c r="AL14" s="160"/>
    </row>
    <row r="15" spans="1:38" ht="20.25">
      <c r="A15" s="29"/>
      <c r="B15" s="176">
        <v>13</v>
      </c>
      <c r="C15" s="177" t="s">
        <v>37</v>
      </c>
      <c r="D15" s="308">
        <v>2229</v>
      </c>
      <c r="E15" s="309"/>
      <c r="F15" s="310">
        <v>111.45</v>
      </c>
      <c r="G15" s="311"/>
      <c r="H15" s="312">
        <v>92</v>
      </c>
      <c r="I15" s="312">
        <v>109</v>
      </c>
      <c r="J15" s="312">
        <v>107</v>
      </c>
      <c r="K15" s="312">
        <v>126</v>
      </c>
      <c r="L15" s="312">
        <v>88</v>
      </c>
      <c r="M15" s="313">
        <v>522</v>
      </c>
      <c r="N15" s="312">
        <v>124</v>
      </c>
      <c r="O15" s="312">
        <v>129</v>
      </c>
      <c r="P15" s="312">
        <v>97</v>
      </c>
      <c r="Q15" s="312">
        <v>125</v>
      </c>
      <c r="R15" s="312">
        <v>100</v>
      </c>
      <c r="S15" s="313">
        <v>575</v>
      </c>
      <c r="T15" s="314">
        <v>124</v>
      </c>
      <c r="U15" s="312">
        <v>128</v>
      </c>
      <c r="V15" s="312">
        <v>108</v>
      </c>
      <c r="W15" s="312">
        <v>121</v>
      </c>
      <c r="X15" s="312">
        <v>93</v>
      </c>
      <c r="Y15" s="313">
        <v>574</v>
      </c>
      <c r="Z15" s="182">
        <v>126</v>
      </c>
      <c r="AA15" s="182">
        <v>107</v>
      </c>
      <c r="AB15" s="182">
        <v>109</v>
      </c>
      <c r="AC15" s="182">
        <v>109</v>
      </c>
      <c r="AD15" s="182">
        <v>107</v>
      </c>
      <c r="AE15" s="185">
        <v>558</v>
      </c>
      <c r="AF15" s="29"/>
      <c r="AG15" s="160"/>
      <c r="AH15" s="160"/>
      <c r="AI15" s="160"/>
      <c r="AJ15" s="160"/>
      <c r="AK15" s="160"/>
      <c r="AL15" s="160"/>
    </row>
    <row r="16" spans="1:38" ht="20.25">
      <c r="A16" s="29"/>
      <c r="B16" s="176">
        <v>14</v>
      </c>
      <c r="C16" s="177" t="s">
        <v>65</v>
      </c>
      <c r="D16" s="308">
        <v>2206</v>
      </c>
      <c r="E16" s="309"/>
      <c r="F16" s="310">
        <v>110.3</v>
      </c>
      <c r="G16" s="311"/>
      <c r="H16" s="312">
        <v>102</v>
      </c>
      <c r="I16" s="312">
        <v>108</v>
      </c>
      <c r="J16" s="312">
        <v>103</v>
      </c>
      <c r="K16" s="312">
        <v>115</v>
      </c>
      <c r="L16" s="312">
        <v>102</v>
      </c>
      <c r="M16" s="313">
        <v>530</v>
      </c>
      <c r="N16" s="312">
        <v>123</v>
      </c>
      <c r="O16" s="312">
        <v>93</v>
      </c>
      <c r="P16" s="312">
        <v>104</v>
      </c>
      <c r="Q16" s="312">
        <v>108</v>
      </c>
      <c r="R16" s="312">
        <v>123</v>
      </c>
      <c r="S16" s="313">
        <v>551</v>
      </c>
      <c r="T16" s="314">
        <v>112</v>
      </c>
      <c r="U16" s="312">
        <v>120</v>
      </c>
      <c r="V16" s="312">
        <v>123</v>
      </c>
      <c r="W16" s="312">
        <v>105</v>
      </c>
      <c r="X16" s="312">
        <v>110</v>
      </c>
      <c r="Y16" s="313">
        <v>570</v>
      </c>
      <c r="Z16" s="182">
        <v>126</v>
      </c>
      <c r="AA16" s="182">
        <v>106</v>
      </c>
      <c r="AB16" s="182">
        <v>124</v>
      </c>
      <c r="AC16" s="182">
        <v>75</v>
      </c>
      <c r="AD16" s="182">
        <v>124</v>
      </c>
      <c r="AE16" s="185">
        <v>555</v>
      </c>
      <c r="AF16" s="29"/>
      <c r="AG16" s="160"/>
      <c r="AH16" s="160"/>
      <c r="AI16" s="160"/>
      <c r="AJ16" s="160"/>
      <c r="AK16" s="160"/>
      <c r="AL16" s="160"/>
    </row>
    <row r="17" spans="1:38" ht="20.25">
      <c r="A17" s="29"/>
      <c r="B17" s="176">
        <v>15</v>
      </c>
      <c r="C17" s="177" t="s">
        <v>75</v>
      </c>
      <c r="D17" s="308">
        <v>2194</v>
      </c>
      <c r="E17" s="309"/>
      <c r="F17" s="310">
        <v>109.7</v>
      </c>
      <c r="G17" s="311"/>
      <c r="H17" s="312">
        <v>124</v>
      </c>
      <c r="I17" s="312">
        <v>74</v>
      </c>
      <c r="J17" s="312">
        <v>107</v>
      </c>
      <c r="K17" s="312">
        <v>102</v>
      </c>
      <c r="L17" s="312">
        <v>126</v>
      </c>
      <c r="M17" s="313">
        <v>533</v>
      </c>
      <c r="N17" s="312">
        <v>123</v>
      </c>
      <c r="O17" s="312">
        <v>91</v>
      </c>
      <c r="P17" s="312">
        <v>119</v>
      </c>
      <c r="Q17" s="312">
        <v>105</v>
      </c>
      <c r="R17" s="312">
        <v>123</v>
      </c>
      <c r="S17" s="313">
        <v>561</v>
      </c>
      <c r="T17" s="312">
        <v>89</v>
      </c>
      <c r="U17" s="312">
        <v>126</v>
      </c>
      <c r="V17" s="312">
        <v>109</v>
      </c>
      <c r="W17" s="312">
        <v>126</v>
      </c>
      <c r="X17" s="312">
        <v>104</v>
      </c>
      <c r="Y17" s="313">
        <v>554</v>
      </c>
      <c r="Z17" s="182">
        <v>107</v>
      </c>
      <c r="AA17" s="182">
        <v>128</v>
      </c>
      <c r="AB17" s="182">
        <v>95</v>
      </c>
      <c r="AC17" s="182">
        <v>106</v>
      </c>
      <c r="AD17" s="182">
        <v>110</v>
      </c>
      <c r="AE17" s="185">
        <v>546</v>
      </c>
      <c r="AF17" s="29"/>
      <c r="AG17" s="160"/>
      <c r="AH17" s="160"/>
      <c r="AI17" s="160"/>
      <c r="AJ17" s="160"/>
      <c r="AK17" s="160"/>
      <c r="AL17" s="160"/>
    </row>
    <row r="18" spans="1:38" ht="20.25">
      <c r="A18" s="29"/>
      <c r="B18" s="176">
        <v>16</v>
      </c>
      <c r="C18" s="177" t="s">
        <v>38</v>
      </c>
      <c r="D18" s="308">
        <v>2143</v>
      </c>
      <c r="E18" s="309"/>
      <c r="F18" s="310">
        <v>107.15</v>
      </c>
      <c r="G18" s="311"/>
      <c r="H18" s="312">
        <v>98</v>
      </c>
      <c r="I18" s="312">
        <v>86</v>
      </c>
      <c r="J18" s="312">
        <v>104</v>
      </c>
      <c r="K18" s="312">
        <v>111</v>
      </c>
      <c r="L18" s="312">
        <v>105</v>
      </c>
      <c r="M18" s="313">
        <v>504</v>
      </c>
      <c r="N18" s="312">
        <v>110</v>
      </c>
      <c r="O18" s="312">
        <v>104</v>
      </c>
      <c r="P18" s="312">
        <v>106</v>
      </c>
      <c r="Q18" s="312">
        <v>89</v>
      </c>
      <c r="R18" s="312">
        <v>108</v>
      </c>
      <c r="S18" s="313">
        <v>517</v>
      </c>
      <c r="T18" s="314">
        <v>96</v>
      </c>
      <c r="U18" s="312">
        <v>91</v>
      </c>
      <c r="V18" s="312">
        <v>126</v>
      </c>
      <c r="W18" s="312">
        <v>95</v>
      </c>
      <c r="X18" s="312">
        <v>122</v>
      </c>
      <c r="Y18" s="313">
        <v>530</v>
      </c>
      <c r="Z18" s="182">
        <v>120</v>
      </c>
      <c r="AA18" s="182">
        <v>114</v>
      </c>
      <c r="AB18" s="182">
        <v>128</v>
      </c>
      <c r="AC18" s="182">
        <v>126</v>
      </c>
      <c r="AD18" s="182">
        <v>104</v>
      </c>
      <c r="AE18" s="185">
        <v>592</v>
      </c>
      <c r="AF18" s="29"/>
      <c r="AG18" s="160"/>
      <c r="AH18" s="160"/>
      <c r="AI18" s="160"/>
      <c r="AJ18" s="160"/>
      <c r="AK18" s="160"/>
      <c r="AL18" s="160"/>
    </row>
    <row r="19" spans="1:38" ht="20.25">
      <c r="A19" s="29"/>
      <c r="B19" s="176">
        <v>17</v>
      </c>
      <c r="C19" s="177" t="s">
        <v>3</v>
      </c>
      <c r="D19" s="308">
        <v>2119</v>
      </c>
      <c r="E19" s="309"/>
      <c r="F19" s="310">
        <v>105.95</v>
      </c>
      <c r="G19" s="311"/>
      <c r="H19" s="312">
        <v>112</v>
      </c>
      <c r="I19" s="312">
        <v>106</v>
      </c>
      <c r="J19" s="312">
        <v>126</v>
      </c>
      <c r="K19" s="312">
        <v>84</v>
      </c>
      <c r="L19" s="312">
        <v>111</v>
      </c>
      <c r="M19" s="313">
        <v>539</v>
      </c>
      <c r="N19" s="312">
        <v>99</v>
      </c>
      <c r="O19" s="312">
        <v>127</v>
      </c>
      <c r="P19" s="312">
        <v>95</v>
      </c>
      <c r="Q19" s="312">
        <v>108</v>
      </c>
      <c r="R19" s="312">
        <v>121</v>
      </c>
      <c r="S19" s="313">
        <v>550</v>
      </c>
      <c r="T19" s="314">
        <v>85</v>
      </c>
      <c r="U19" s="312">
        <v>107</v>
      </c>
      <c r="V19" s="312">
        <v>120</v>
      </c>
      <c r="W19" s="312">
        <v>92</v>
      </c>
      <c r="X19" s="312">
        <v>106</v>
      </c>
      <c r="Y19" s="313">
        <v>510</v>
      </c>
      <c r="Z19" s="182">
        <v>94</v>
      </c>
      <c r="AA19" s="182">
        <v>109</v>
      </c>
      <c r="AB19" s="182">
        <v>106</v>
      </c>
      <c r="AC19" s="182">
        <v>104</v>
      </c>
      <c r="AD19" s="182">
        <v>107</v>
      </c>
      <c r="AE19" s="185">
        <v>520</v>
      </c>
      <c r="AF19" s="29"/>
      <c r="AG19" s="160"/>
      <c r="AH19" s="160"/>
      <c r="AI19" s="160"/>
      <c r="AJ19" s="160"/>
      <c r="AK19" s="160"/>
      <c r="AL19" s="160"/>
    </row>
    <row r="20" spans="1:38" ht="20.25">
      <c r="A20" s="29"/>
      <c r="B20" s="176">
        <v>18</v>
      </c>
      <c r="C20" s="177" t="s">
        <v>49</v>
      </c>
      <c r="D20" s="308">
        <v>2071</v>
      </c>
      <c r="E20" s="309"/>
      <c r="F20" s="310">
        <v>103.55</v>
      </c>
      <c r="G20" s="311"/>
      <c r="H20" s="312">
        <v>103</v>
      </c>
      <c r="I20" s="312">
        <v>120</v>
      </c>
      <c r="J20" s="312">
        <v>71</v>
      </c>
      <c r="K20" s="312">
        <v>92</v>
      </c>
      <c r="L20" s="312">
        <v>104</v>
      </c>
      <c r="M20" s="313">
        <v>490</v>
      </c>
      <c r="N20" s="312">
        <v>87</v>
      </c>
      <c r="O20" s="312">
        <v>109</v>
      </c>
      <c r="P20" s="312">
        <v>108</v>
      </c>
      <c r="Q20" s="312">
        <v>125</v>
      </c>
      <c r="R20" s="312">
        <v>123</v>
      </c>
      <c r="S20" s="313">
        <v>552</v>
      </c>
      <c r="T20" s="314">
        <v>102</v>
      </c>
      <c r="U20" s="312">
        <v>111</v>
      </c>
      <c r="V20" s="312">
        <v>83</v>
      </c>
      <c r="W20" s="312">
        <v>110</v>
      </c>
      <c r="X20" s="312">
        <v>98</v>
      </c>
      <c r="Y20" s="313">
        <v>504</v>
      </c>
      <c r="Z20" s="182">
        <v>91</v>
      </c>
      <c r="AA20" s="182">
        <v>91</v>
      </c>
      <c r="AB20" s="182">
        <v>111</v>
      </c>
      <c r="AC20" s="182">
        <v>124</v>
      </c>
      <c r="AD20" s="182">
        <v>108</v>
      </c>
      <c r="AE20" s="185">
        <v>525</v>
      </c>
      <c r="AF20" s="29"/>
      <c r="AG20" s="160"/>
      <c r="AH20" s="160"/>
      <c r="AI20" s="160"/>
      <c r="AJ20" s="160"/>
      <c r="AK20" s="160"/>
      <c r="AL20" s="160"/>
    </row>
    <row r="21" spans="1:38" ht="20.25">
      <c r="A21" s="29"/>
      <c r="B21" s="176">
        <v>19</v>
      </c>
      <c r="C21" s="177" t="s">
        <v>36</v>
      </c>
      <c r="D21" s="308">
        <v>2004</v>
      </c>
      <c r="E21" s="309"/>
      <c r="F21" s="310">
        <v>100.2</v>
      </c>
      <c r="G21" s="311"/>
      <c r="H21" s="312">
        <v>101</v>
      </c>
      <c r="I21" s="312">
        <v>110</v>
      </c>
      <c r="J21" s="312">
        <v>117</v>
      </c>
      <c r="K21" s="312">
        <v>95</v>
      </c>
      <c r="L21" s="312">
        <v>120</v>
      </c>
      <c r="M21" s="313">
        <v>543</v>
      </c>
      <c r="N21" s="312">
        <v>89</v>
      </c>
      <c r="O21" s="312">
        <v>81</v>
      </c>
      <c r="P21" s="312">
        <v>87</v>
      </c>
      <c r="Q21" s="312">
        <v>125</v>
      </c>
      <c r="R21" s="312">
        <v>97</v>
      </c>
      <c r="S21" s="313">
        <v>479</v>
      </c>
      <c r="T21" s="314">
        <v>98</v>
      </c>
      <c r="U21" s="312">
        <v>128</v>
      </c>
      <c r="V21" s="312">
        <v>106</v>
      </c>
      <c r="W21" s="312">
        <v>104</v>
      </c>
      <c r="X21" s="312">
        <v>112</v>
      </c>
      <c r="Y21" s="313">
        <v>548</v>
      </c>
      <c r="Z21" s="182">
        <v>96</v>
      </c>
      <c r="AA21" s="182">
        <v>79</v>
      </c>
      <c r="AB21" s="182">
        <v>84</v>
      </c>
      <c r="AC21" s="182">
        <v>68</v>
      </c>
      <c r="AD21" s="182">
        <v>107</v>
      </c>
      <c r="AE21" s="185">
        <v>434</v>
      </c>
      <c r="AF21" s="29"/>
      <c r="AG21" s="160"/>
      <c r="AH21" s="160"/>
      <c r="AI21" s="160"/>
      <c r="AJ21" s="160"/>
      <c r="AK21" s="160"/>
      <c r="AL21" s="160"/>
    </row>
    <row r="22" spans="1:38" ht="20.25">
      <c r="A22" s="29"/>
      <c r="B22" s="176">
        <v>20</v>
      </c>
      <c r="C22" s="177" t="s">
        <v>39</v>
      </c>
      <c r="D22" s="308">
        <v>1857</v>
      </c>
      <c r="E22" s="309"/>
      <c r="F22" s="310">
        <v>92.85</v>
      </c>
      <c r="G22" s="311"/>
      <c r="H22" s="312">
        <v>72</v>
      </c>
      <c r="I22" s="312">
        <v>73</v>
      </c>
      <c r="J22" s="312">
        <v>105</v>
      </c>
      <c r="K22" s="312">
        <v>110</v>
      </c>
      <c r="L22" s="312">
        <v>101</v>
      </c>
      <c r="M22" s="313">
        <v>461</v>
      </c>
      <c r="N22" s="312">
        <v>103</v>
      </c>
      <c r="O22" s="312">
        <v>75</v>
      </c>
      <c r="P22" s="312">
        <v>91</v>
      </c>
      <c r="Q22" s="312">
        <v>92</v>
      </c>
      <c r="R22" s="312">
        <v>91</v>
      </c>
      <c r="S22" s="313">
        <v>452</v>
      </c>
      <c r="T22" s="314">
        <v>91</v>
      </c>
      <c r="U22" s="312">
        <v>85</v>
      </c>
      <c r="V22" s="312">
        <v>106</v>
      </c>
      <c r="W22" s="312">
        <v>87</v>
      </c>
      <c r="X22" s="312">
        <v>107</v>
      </c>
      <c r="Y22" s="313">
        <v>476</v>
      </c>
      <c r="Z22" s="182">
        <v>77</v>
      </c>
      <c r="AA22" s="182">
        <v>96</v>
      </c>
      <c r="AB22" s="182">
        <v>105</v>
      </c>
      <c r="AC22" s="182">
        <v>90</v>
      </c>
      <c r="AD22" s="182">
        <v>100</v>
      </c>
      <c r="AE22" s="185">
        <v>468</v>
      </c>
      <c r="AF22" s="29"/>
      <c r="AG22" s="160"/>
      <c r="AH22" s="160"/>
      <c r="AI22" s="160"/>
      <c r="AJ22" s="160"/>
      <c r="AK22" s="160"/>
      <c r="AL22" s="160"/>
    </row>
    <row r="23" spans="1:38" ht="20.25">
      <c r="A23" s="29"/>
      <c r="B23" s="176">
        <v>21</v>
      </c>
      <c r="C23" s="177" t="s">
        <v>63</v>
      </c>
      <c r="D23" s="308">
        <v>1020</v>
      </c>
      <c r="E23" s="309"/>
      <c r="F23" s="310">
        <v>102</v>
      </c>
      <c r="G23" s="311"/>
      <c r="H23" s="312">
        <v>87</v>
      </c>
      <c r="I23" s="312">
        <v>106</v>
      </c>
      <c r="J23" s="312">
        <v>110</v>
      </c>
      <c r="K23" s="312">
        <v>87</v>
      </c>
      <c r="L23" s="312">
        <v>105</v>
      </c>
      <c r="M23" s="313">
        <v>495</v>
      </c>
      <c r="N23" s="312">
        <v>88</v>
      </c>
      <c r="O23" s="312">
        <v>102</v>
      </c>
      <c r="P23" s="312">
        <v>123</v>
      </c>
      <c r="Q23" s="312">
        <v>88</v>
      </c>
      <c r="R23" s="312">
        <v>124</v>
      </c>
      <c r="S23" s="313">
        <v>525</v>
      </c>
      <c r="T23" s="314">
        <v>0</v>
      </c>
      <c r="U23" s="314">
        <v>0</v>
      </c>
      <c r="V23" s="314">
        <v>0</v>
      </c>
      <c r="W23" s="314">
        <v>0</v>
      </c>
      <c r="X23" s="312">
        <v>0</v>
      </c>
      <c r="Y23" s="313">
        <v>0</v>
      </c>
      <c r="Z23" s="182">
        <v>0</v>
      </c>
      <c r="AA23" s="182">
        <v>0</v>
      </c>
      <c r="AB23" s="182">
        <v>0</v>
      </c>
      <c r="AC23" s="182">
        <v>0</v>
      </c>
      <c r="AD23" s="182">
        <v>0</v>
      </c>
      <c r="AE23" s="185">
        <v>0</v>
      </c>
      <c r="AF23" s="29"/>
      <c r="AG23" s="160"/>
      <c r="AH23" s="160"/>
      <c r="AI23" s="160"/>
      <c r="AJ23" s="160"/>
      <c r="AK23" s="160"/>
      <c r="AL23" s="160"/>
    </row>
    <row r="24" spans="1:38" ht="20.25">
      <c r="A24" s="29"/>
      <c r="B24" s="176">
        <v>22</v>
      </c>
      <c r="C24" s="177"/>
      <c r="D24" s="308"/>
      <c r="E24" s="309"/>
      <c r="F24" s="310"/>
      <c r="G24" s="311"/>
      <c r="H24" s="312"/>
      <c r="I24" s="312"/>
      <c r="J24" s="312"/>
      <c r="K24" s="312"/>
      <c r="L24" s="312"/>
      <c r="M24" s="313"/>
      <c r="N24" s="312"/>
      <c r="O24" s="312"/>
      <c r="P24" s="312"/>
      <c r="Q24" s="312"/>
      <c r="R24" s="312"/>
      <c r="S24" s="313"/>
      <c r="T24" s="314"/>
      <c r="U24" s="312"/>
      <c r="V24" s="312"/>
      <c r="W24" s="312"/>
      <c r="X24" s="312"/>
      <c r="Y24" s="313"/>
      <c r="Z24" s="182"/>
      <c r="AA24" s="182"/>
      <c r="AB24" s="182"/>
      <c r="AC24" s="182"/>
      <c r="AD24" s="182"/>
      <c r="AE24" s="185"/>
      <c r="AF24" s="29"/>
      <c r="AG24" s="160"/>
      <c r="AH24" s="160"/>
      <c r="AI24" s="160"/>
      <c r="AJ24" s="160"/>
      <c r="AK24" s="160"/>
      <c r="AL24" s="160"/>
    </row>
    <row r="25" spans="1:38" ht="20.25">
      <c r="A25" s="29"/>
      <c r="B25" s="176">
        <v>23</v>
      </c>
      <c r="C25" s="177"/>
      <c r="D25" s="308"/>
      <c r="E25" s="309"/>
      <c r="F25" s="310"/>
      <c r="G25" s="311"/>
      <c r="H25" s="312"/>
      <c r="I25" s="312"/>
      <c r="J25" s="312"/>
      <c r="K25" s="312"/>
      <c r="L25" s="312"/>
      <c r="M25" s="313"/>
      <c r="N25" s="312"/>
      <c r="O25" s="312"/>
      <c r="P25" s="312"/>
      <c r="Q25" s="312"/>
      <c r="R25" s="312"/>
      <c r="S25" s="313"/>
      <c r="T25" s="312"/>
      <c r="U25" s="312"/>
      <c r="V25" s="312"/>
      <c r="W25" s="312"/>
      <c r="X25" s="312"/>
      <c r="Y25" s="313"/>
      <c r="Z25" s="182"/>
      <c r="AA25" s="182"/>
      <c r="AB25" s="182"/>
      <c r="AC25" s="182"/>
      <c r="AD25" s="182"/>
      <c r="AE25" s="185"/>
      <c r="AF25" s="29"/>
      <c r="AG25" s="160"/>
      <c r="AH25" s="160"/>
      <c r="AI25" s="160"/>
      <c r="AJ25" s="160"/>
      <c r="AK25" s="160"/>
      <c r="AL25" s="160"/>
    </row>
    <row r="26" spans="1:38" ht="20.25">
      <c r="A26" s="29"/>
      <c r="B26" s="176">
        <v>24</v>
      </c>
      <c r="C26" s="177"/>
      <c r="D26" s="308"/>
      <c r="E26" s="309"/>
      <c r="F26" s="310"/>
      <c r="G26" s="311"/>
      <c r="H26" s="312"/>
      <c r="I26" s="312"/>
      <c r="J26" s="312"/>
      <c r="K26" s="312"/>
      <c r="L26" s="312"/>
      <c r="M26" s="313"/>
      <c r="N26" s="312"/>
      <c r="O26" s="312"/>
      <c r="P26" s="312"/>
      <c r="Q26" s="312"/>
      <c r="R26" s="312"/>
      <c r="S26" s="313"/>
      <c r="T26" s="312"/>
      <c r="U26" s="312"/>
      <c r="V26" s="312"/>
      <c r="W26" s="312"/>
      <c r="X26" s="312"/>
      <c r="Y26" s="313"/>
      <c r="Z26" s="182"/>
      <c r="AA26" s="182"/>
      <c r="AB26" s="182"/>
      <c r="AC26" s="182"/>
      <c r="AD26" s="182"/>
      <c r="AE26" s="185"/>
      <c r="AF26" s="29"/>
      <c r="AG26" s="160"/>
      <c r="AH26" s="160"/>
      <c r="AI26" s="160"/>
      <c r="AJ26" s="160"/>
      <c r="AK26" s="160"/>
      <c r="AL26" s="160"/>
    </row>
    <row r="27" spans="1:38" ht="20.25">
      <c r="A27" s="29"/>
      <c r="B27" s="176">
        <v>25</v>
      </c>
      <c r="C27" s="24"/>
      <c r="D27" s="308"/>
      <c r="E27" s="309"/>
      <c r="F27" s="310"/>
      <c r="G27" s="311"/>
      <c r="H27" s="312"/>
      <c r="I27" s="312"/>
      <c r="J27" s="312"/>
      <c r="K27" s="312"/>
      <c r="L27" s="312"/>
      <c r="M27" s="313"/>
      <c r="N27" s="312"/>
      <c r="O27" s="312"/>
      <c r="P27" s="312"/>
      <c r="Q27" s="312"/>
      <c r="R27" s="312"/>
      <c r="S27" s="313"/>
      <c r="T27" s="314"/>
      <c r="U27" s="312"/>
      <c r="V27" s="312"/>
      <c r="W27" s="312"/>
      <c r="X27" s="312"/>
      <c r="Y27" s="313"/>
      <c r="Z27" s="182"/>
      <c r="AA27" s="182"/>
      <c r="AB27" s="182"/>
      <c r="AC27" s="182"/>
      <c r="AD27" s="182"/>
      <c r="AE27" s="185"/>
      <c r="AF27" s="29"/>
      <c r="AG27" s="160"/>
      <c r="AH27" s="160"/>
      <c r="AI27" s="160"/>
      <c r="AJ27" s="160"/>
      <c r="AK27" s="160"/>
      <c r="AL27" s="160"/>
    </row>
    <row r="28" spans="1:38" ht="21" thickBot="1">
      <c r="A28" s="29"/>
      <c r="B28" s="178">
        <v>26</v>
      </c>
      <c r="C28" s="179"/>
      <c r="D28" s="315"/>
      <c r="E28" s="316"/>
      <c r="F28" s="317"/>
      <c r="G28" s="318"/>
      <c r="H28" s="319"/>
      <c r="I28" s="319"/>
      <c r="J28" s="319"/>
      <c r="K28" s="319"/>
      <c r="L28" s="319"/>
      <c r="M28" s="320"/>
      <c r="N28" s="319"/>
      <c r="O28" s="319"/>
      <c r="P28" s="319"/>
      <c r="Q28" s="319"/>
      <c r="R28" s="319"/>
      <c r="S28" s="320"/>
      <c r="T28" s="319"/>
      <c r="U28" s="319"/>
      <c r="V28" s="319"/>
      <c r="W28" s="319"/>
      <c r="X28" s="319"/>
      <c r="Y28" s="320"/>
      <c r="Z28" s="183"/>
      <c r="AA28" s="183"/>
      <c r="AB28" s="183"/>
      <c r="AC28" s="183"/>
      <c r="AD28" s="183"/>
      <c r="AE28" s="186"/>
      <c r="AF28" s="29"/>
      <c r="AG28" s="160"/>
      <c r="AH28" s="160"/>
      <c r="AI28" s="160"/>
      <c r="AJ28" s="160"/>
      <c r="AK28" s="160"/>
      <c r="AL28" s="160"/>
    </row>
    <row r="29" spans="1:38" ht="19.5">
      <c r="A29" s="29"/>
      <c r="B29" s="33"/>
      <c r="C29" s="91"/>
      <c r="D29" s="77"/>
      <c r="E29" s="36"/>
      <c r="F29" s="92"/>
      <c r="G29" s="37"/>
      <c r="H29" s="93"/>
      <c r="I29" s="93"/>
      <c r="J29" s="93"/>
      <c r="K29" s="93"/>
      <c r="L29" s="93"/>
      <c r="M29" s="77"/>
      <c r="N29" s="93"/>
      <c r="O29" s="93"/>
      <c r="P29" s="93"/>
      <c r="Q29" s="93"/>
      <c r="R29" s="93"/>
      <c r="S29" s="77"/>
      <c r="T29" s="93"/>
      <c r="U29" s="93"/>
      <c r="V29" s="93"/>
      <c r="W29" s="93"/>
      <c r="X29" s="93"/>
      <c r="Y29" s="77"/>
      <c r="Z29" s="29"/>
      <c r="AA29" s="29"/>
      <c r="AB29" s="29"/>
      <c r="AC29" s="29"/>
      <c r="AD29" s="29"/>
      <c r="AE29" s="29"/>
      <c r="AF29" s="29"/>
      <c r="AG29" s="160"/>
      <c r="AH29" s="160"/>
      <c r="AI29" s="160"/>
      <c r="AJ29" s="160"/>
      <c r="AK29" s="160"/>
      <c r="AL29" s="160"/>
    </row>
    <row r="30" spans="1:38" ht="19.5">
      <c r="A30" s="29"/>
      <c r="B30" s="33"/>
      <c r="C30" s="91"/>
      <c r="D30" s="77"/>
      <c r="E30" s="36"/>
      <c r="F30" s="92"/>
      <c r="G30" s="37"/>
      <c r="H30" s="93"/>
      <c r="I30" s="93"/>
      <c r="J30" s="93"/>
      <c r="K30" s="93"/>
      <c r="L30" s="93"/>
      <c r="M30" s="77"/>
      <c r="N30" s="93"/>
      <c r="O30" s="93"/>
      <c r="P30" s="93"/>
      <c r="Q30" s="93"/>
      <c r="R30" s="93"/>
      <c r="S30" s="77"/>
      <c r="T30" s="93"/>
      <c r="U30" s="93"/>
      <c r="V30" s="93"/>
      <c r="W30" s="93"/>
      <c r="X30" s="93"/>
      <c r="Y30" s="77"/>
      <c r="Z30" s="29"/>
      <c r="AA30" s="29"/>
      <c r="AB30" s="29"/>
      <c r="AC30" s="29"/>
      <c r="AD30" s="29"/>
      <c r="AE30" s="29"/>
      <c r="AF30" s="29"/>
      <c r="AG30" s="160"/>
      <c r="AH30" s="160"/>
      <c r="AI30" s="160"/>
      <c r="AJ30" s="160"/>
      <c r="AK30" s="160"/>
      <c r="AL30" s="160"/>
    </row>
    <row r="31" spans="1:38" ht="19.5">
      <c r="A31" s="29"/>
      <c r="B31" s="33"/>
      <c r="C31" s="91"/>
      <c r="D31" s="77"/>
      <c r="E31" s="36"/>
      <c r="F31" s="94"/>
      <c r="G31" s="37"/>
      <c r="H31" s="93"/>
      <c r="I31" s="93"/>
      <c r="J31" s="93"/>
      <c r="K31" s="93"/>
      <c r="L31" s="93"/>
      <c r="M31" s="77"/>
      <c r="N31" s="93"/>
      <c r="O31" s="93"/>
      <c r="P31" s="93"/>
      <c r="Q31" s="93"/>
      <c r="R31" s="93"/>
      <c r="S31" s="77"/>
      <c r="T31" s="39"/>
      <c r="U31" s="93"/>
      <c r="V31" s="93"/>
      <c r="W31" s="93"/>
      <c r="X31" s="93"/>
      <c r="Y31" s="77"/>
      <c r="Z31" s="29"/>
      <c r="AA31" s="29"/>
      <c r="AB31" s="29"/>
      <c r="AC31" s="29"/>
      <c r="AD31" s="29"/>
      <c r="AE31" s="29"/>
      <c r="AF31" s="29"/>
      <c r="AG31" s="160"/>
      <c r="AH31" s="160"/>
      <c r="AI31" s="160"/>
      <c r="AJ31" s="160"/>
      <c r="AK31" s="160"/>
      <c r="AL31" s="160"/>
    </row>
    <row r="32" spans="1:38" ht="19.5">
      <c r="A32" s="29"/>
      <c r="B32" s="33"/>
      <c r="C32" s="91"/>
      <c r="D32" s="77"/>
      <c r="E32" s="36"/>
      <c r="F32" s="92"/>
      <c r="G32" s="37"/>
      <c r="H32" s="93"/>
      <c r="I32" s="93"/>
      <c r="J32" s="93"/>
      <c r="K32" s="93"/>
      <c r="L32" s="93"/>
      <c r="M32" s="77"/>
      <c r="N32" s="93"/>
      <c r="O32" s="93"/>
      <c r="P32" s="93"/>
      <c r="Q32" s="93"/>
      <c r="R32" s="93"/>
      <c r="S32" s="77"/>
      <c r="T32" s="93"/>
      <c r="U32" s="93"/>
      <c r="V32" s="93"/>
      <c r="W32" s="93"/>
      <c r="X32" s="93"/>
      <c r="Y32" s="77"/>
      <c r="Z32" s="29"/>
      <c r="AA32" s="29"/>
      <c r="AB32" s="29"/>
      <c r="AC32" s="29"/>
      <c r="AD32" s="29"/>
      <c r="AE32" s="29"/>
      <c r="AF32" s="29"/>
      <c r="AG32" s="160"/>
      <c r="AH32" s="160"/>
      <c r="AI32" s="160"/>
      <c r="AJ32" s="160"/>
      <c r="AK32" s="160"/>
      <c r="AL32" s="160"/>
    </row>
    <row r="33" spans="1:38" ht="19.5">
      <c r="A33" s="29"/>
      <c r="B33" s="33"/>
      <c r="C33" s="91"/>
      <c r="D33" s="77"/>
      <c r="E33" s="36"/>
      <c r="F33" s="95"/>
      <c r="G33" s="37"/>
      <c r="H33" s="93"/>
      <c r="I33" s="93"/>
      <c r="J33" s="93"/>
      <c r="K33" s="93"/>
      <c r="L33" s="93"/>
      <c r="M33" s="77"/>
      <c r="N33" s="93"/>
      <c r="O33" s="93"/>
      <c r="P33" s="93"/>
      <c r="Q33" s="93"/>
      <c r="R33" s="93"/>
      <c r="S33" s="77"/>
      <c r="T33" s="39"/>
      <c r="U33" s="93"/>
      <c r="V33" s="93"/>
      <c r="W33" s="93"/>
      <c r="X33" s="93"/>
      <c r="Y33" s="77"/>
      <c r="Z33" s="29"/>
      <c r="AA33" s="29"/>
      <c r="AB33" s="29"/>
      <c r="AC33" s="29"/>
      <c r="AD33" s="29"/>
      <c r="AE33" s="29"/>
      <c r="AF33" s="29"/>
      <c r="AG33" s="160"/>
      <c r="AH33" s="160"/>
      <c r="AI33" s="160"/>
      <c r="AJ33" s="160"/>
      <c r="AK33" s="160"/>
      <c r="AL33" s="160"/>
    </row>
    <row r="34" spans="1:38" ht="19.5">
      <c r="A34" s="29"/>
      <c r="B34" s="33"/>
      <c r="C34" s="91"/>
      <c r="D34" s="77"/>
      <c r="E34" s="36"/>
      <c r="F34" s="95"/>
      <c r="G34" s="37"/>
      <c r="H34" s="93"/>
      <c r="I34" s="93"/>
      <c r="J34" s="93"/>
      <c r="K34" s="93"/>
      <c r="L34" s="93"/>
      <c r="M34" s="77"/>
      <c r="N34" s="93"/>
      <c r="O34" s="93"/>
      <c r="P34" s="93"/>
      <c r="Q34" s="93"/>
      <c r="R34" s="93"/>
      <c r="S34" s="77"/>
      <c r="T34" s="39"/>
      <c r="U34" s="39"/>
      <c r="V34" s="39"/>
      <c r="W34" s="39"/>
      <c r="X34" s="93"/>
      <c r="Y34" s="77"/>
      <c r="Z34" s="29"/>
      <c r="AA34" s="29"/>
      <c r="AB34" s="29"/>
      <c r="AC34" s="29"/>
      <c r="AD34" s="29"/>
      <c r="AE34" s="29"/>
      <c r="AF34" s="29"/>
      <c r="AG34" s="160"/>
      <c r="AH34" s="160"/>
      <c r="AI34" s="160"/>
      <c r="AJ34" s="160"/>
      <c r="AK34" s="160"/>
      <c r="AL34" s="160"/>
    </row>
    <row r="35" spans="1:38" ht="19.5">
      <c r="A35" s="29"/>
      <c r="B35" s="33"/>
      <c r="C35" s="91"/>
      <c r="D35" s="77"/>
      <c r="E35" s="36"/>
      <c r="F35" s="95"/>
      <c r="G35" s="37"/>
      <c r="H35" s="93"/>
      <c r="I35" s="93"/>
      <c r="J35" s="93"/>
      <c r="K35" s="93"/>
      <c r="L35" s="93"/>
      <c r="M35" s="77"/>
      <c r="N35" s="93"/>
      <c r="O35" s="93"/>
      <c r="P35" s="93"/>
      <c r="Q35" s="93"/>
      <c r="R35" s="93"/>
      <c r="S35" s="77"/>
      <c r="T35" s="39"/>
      <c r="U35" s="93"/>
      <c r="V35" s="93"/>
      <c r="W35" s="93"/>
      <c r="X35" s="93"/>
      <c r="Y35" s="77"/>
      <c r="Z35" s="29"/>
      <c r="AA35" s="29"/>
      <c r="AB35" s="29"/>
      <c r="AC35" s="29"/>
      <c r="AD35" s="29"/>
      <c r="AE35" s="29"/>
      <c r="AF35" s="29"/>
      <c r="AG35" s="160"/>
      <c r="AH35" s="160"/>
      <c r="AI35" s="160"/>
      <c r="AJ35" s="160"/>
      <c r="AK35" s="160"/>
      <c r="AL35" s="160"/>
    </row>
    <row r="36" spans="1:38" ht="19.5">
      <c r="A36" s="29"/>
      <c r="B36" s="33"/>
      <c r="C36" s="91"/>
      <c r="D36" s="77"/>
      <c r="E36" s="36"/>
      <c r="F36" s="95"/>
      <c r="G36" s="37"/>
      <c r="H36" s="93"/>
      <c r="I36" s="93"/>
      <c r="J36" s="93"/>
      <c r="K36" s="93"/>
      <c r="L36" s="93"/>
      <c r="M36" s="77"/>
      <c r="N36" s="93"/>
      <c r="O36" s="93"/>
      <c r="P36" s="93"/>
      <c r="Q36" s="93"/>
      <c r="R36" s="93"/>
      <c r="S36" s="77"/>
      <c r="T36" s="39"/>
      <c r="U36" s="93"/>
      <c r="V36" s="93"/>
      <c r="W36" s="93"/>
      <c r="X36" s="93"/>
      <c r="Y36" s="77"/>
      <c r="Z36" s="29"/>
      <c r="AA36" s="29"/>
      <c r="AB36" s="29"/>
      <c r="AC36" s="29"/>
      <c r="AD36" s="29"/>
      <c r="AE36" s="29"/>
      <c r="AF36" s="29"/>
      <c r="AG36" s="160"/>
      <c r="AH36" s="160"/>
      <c r="AI36" s="160"/>
      <c r="AJ36" s="160"/>
      <c r="AK36" s="160"/>
      <c r="AL36" s="160"/>
    </row>
    <row r="37" spans="1:38" ht="19.5">
      <c r="A37" s="29"/>
      <c r="B37" s="33"/>
      <c r="C37" s="91"/>
      <c r="D37" s="77"/>
      <c r="E37" s="36"/>
      <c r="F37" s="95"/>
      <c r="G37" s="37"/>
      <c r="H37" s="93"/>
      <c r="I37" s="93"/>
      <c r="J37" s="93"/>
      <c r="K37" s="93"/>
      <c r="L37" s="93"/>
      <c r="M37" s="77"/>
      <c r="N37" s="93"/>
      <c r="O37" s="93"/>
      <c r="P37" s="93"/>
      <c r="Q37" s="93"/>
      <c r="R37" s="93"/>
      <c r="S37" s="77"/>
      <c r="T37" s="39"/>
      <c r="U37" s="93"/>
      <c r="V37" s="93"/>
      <c r="W37" s="93"/>
      <c r="X37" s="93"/>
      <c r="Y37" s="77"/>
      <c r="Z37" s="29"/>
      <c r="AA37" s="29"/>
      <c r="AB37" s="29"/>
      <c r="AC37" s="29"/>
      <c r="AD37" s="29"/>
      <c r="AE37" s="29"/>
      <c r="AF37" s="29"/>
      <c r="AG37" s="160"/>
      <c r="AH37" s="160"/>
      <c r="AI37" s="160"/>
      <c r="AJ37" s="160"/>
      <c r="AK37" s="160"/>
      <c r="AL37" s="160"/>
    </row>
    <row r="38" spans="1:38" ht="19.5">
      <c r="A38" s="29"/>
      <c r="B38" s="33"/>
      <c r="C38" s="91"/>
      <c r="D38" s="77"/>
      <c r="E38" s="36"/>
      <c r="F38" s="95"/>
      <c r="G38" s="37"/>
      <c r="H38" s="93"/>
      <c r="I38" s="93"/>
      <c r="J38" s="93"/>
      <c r="K38" s="93"/>
      <c r="L38" s="93"/>
      <c r="M38" s="77"/>
      <c r="N38" s="93"/>
      <c r="O38" s="93"/>
      <c r="P38" s="93"/>
      <c r="Q38" s="93"/>
      <c r="R38" s="93"/>
      <c r="S38" s="77"/>
      <c r="T38" s="39"/>
      <c r="U38" s="93"/>
      <c r="V38" s="93"/>
      <c r="W38" s="93"/>
      <c r="X38" s="93"/>
      <c r="Y38" s="77"/>
      <c r="Z38" s="29"/>
      <c r="AA38" s="29"/>
      <c r="AB38" s="29"/>
      <c r="AC38" s="29"/>
      <c r="AD38" s="29"/>
      <c r="AE38" s="29"/>
      <c r="AF38" s="29"/>
      <c r="AG38" s="160"/>
      <c r="AH38" s="160"/>
      <c r="AI38" s="160"/>
      <c r="AJ38" s="160"/>
      <c r="AK38" s="160"/>
      <c r="AL38" s="160"/>
    </row>
    <row r="39" spans="1:38" ht="19.5">
      <c r="A39" s="29"/>
      <c r="B39" s="33"/>
      <c r="C39" s="91"/>
      <c r="D39" s="77"/>
      <c r="E39" s="36"/>
      <c r="F39" s="95"/>
      <c r="G39" s="37"/>
      <c r="H39" s="93"/>
      <c r="I39" s="93"/>
      <c r="J39" s="93"/>
      <c r="K39" s="93"/>
      <c r="L39" s="93"/>
      <c r="M39" s="77"/>
      <c r="N39" s="93"/>
      <c r="O39" s="93"/>
      <c r="P39" s="93"/>
      <c r="Q39" s="93"/>
      <c r="R39" s="93"/>
      <c r="S39" s="77"/>
      <c r="T39" s="39"/>
      <c r="U39" s="93"/>
      <c r="V39" s="93"/>
      <c r="W39" s="93"/>
      <c r="X39" s="93"/>
      <c r="Y39" s="77"/>
      <c r="Z39" s="29"/>
      <c r="AA39" s="29"/>
      <c r="AB39" s="29"/>
      <c r="AC39" s="29"/>
      <c r="AD39" s="29"/>
      <c r="AE39" s="29"/>
      <c r="AF39" s="29"/>
      <c r="AG39" s="160"/>
      <c r="AH39" s="160"/>
      <c r="AI39" s="160"/>
      <c r="AJ39" s="160"/>
      <c r="AK39" s="160"/>
      <c r="AL39" s="160"/>
    </row>
    <row r="40" spans="1:38" ht="19.5">
      <c r="A40" s="29"/>
      <c r="B40" s="33"/>
      <c r="C40" s="91"/>
      <c r="D40" s="77"/>
      <c r="E40" s="36"/>
      <c r="F40" s="95"/>
      <c r="G40" s="37"/>
      <c r="H40" s="93"/>
      <c r="I40" s="93"/>
      <c r="J40" s="93"/>
      <c r="K40" s="93"/>
      <c r="L40" s="93"/>
      <c r="M40" s="77"/>
      <c r="N40" s="93"/>
      <c r="O40" s="93"/>
      <c r="P40" s="93"/>
      <c r="Q40" s="93"/>
      <c r="R40" s="93"/>
      <c r="S40" s="77"/>
      <c r="T40" s="39"/>
      <c r="U40" s="93"/>
      <c r="V40" s="93"/>
      <c r="W40" s="93"/>
      <c r="X40" s="93"/>
      <c r="Y40" s="77"/>
      <c r="Z40" s="29"/>
      <c r="AA40" s="29"/>
      <c r="AB40" s="29"/>
      <c r="AC40" s="29"/>
      <c r="AD40" s="29"/>
      <c r="AE40" s="29"/>
      <c r="AF40" s="29"/>
      <c r="AG40" s="160"/>
      <c r="AH40" s="160"/>
      <c r="AI40" s="160"/>
      <c r="AJ40" s="160"/>
      <c r="AK40" s="160"/>
      <c r="AL40" s="160"/>
    </row>
    <row r="41" spans="1:38" ht="19.5">
      <c r="A41" s="29"/>
      <c r="B41" s="32"/>
      <c r="C41" s="96"/>
      <c r="D41" s="97"/>
      <c r="E41" s="97"/>
      <c r="F41" s="98"/>
      <c r="G41" s="98"/>
      <c r="H41" s="99"/>
      <c r="I41" s="99"/>
      <c r="J41" s="99"/>
      <c r="K41" s="99"/>
      <c r="L41" s="99"/>
      <c r="M41" s="97"/>
      <c r="N41" s="99"/>
      <c r="O41" s="99"/>
      <c r="P41" s="99"/>
      <c r="Q41" s="99"/>
      <c r="R41" s="99"/>
      <c r="S41" s="97"/>
      <c r="T41" s="100"/>
      <c r="U41" s="99"/>
      <c r="V41" s="99"/>
      <c r="W41" s="99"/>
      <c r="X41" s="99"/>
      <c r="Y41" s="97"/>
      <c r="Z41" s="29"/>
      <c r="AA41" s="29"/>
      <c r="AB41" s="29"/>
      <c r="AC41" s="29"/>
      <c r="AD41" s="29"/>
      <c r="AE41" s="29"/>
      <c r="AF41" s="29"/>
      <c r="AG41" s="160"/>
      <c r="AH41" s="160"/>
      <c r="AI41" s="160"/>
      <c r="AJ41" s="160"/>
      <c r="AK41" s="160"/>
      <c r="AL41" s="160"/>
    </row>
    <row r="42" spans="1:38" ht="19.5">
      <c r="A42" s="29"/>
      <c r="B42" s="32"/>
      <c r="C42" s="96"/>
      <c r="D42" s="97"/>
      <c r="E42" s="97"/>
      <c r="F42" s="98"/>
      <c r="G42" s="98"/>
      <c r="H42" s="99"/>
      <c r="I42" s="99"/>
      <c r="J42" s="99"/>
      <c r="K42" s="99"/>
      <c r="L42" s="99"/>
      <c r="M42" s="97"/>
      <c r="N42" s="99"/>
      <c r="O42" s="99"/>
      <c r="P42" s="99"/>
      <c r="Q42" s="99"/>
      <c r="R42" s="99"/>
      <c r="S42" s="97"/>
      <c r="T42" s="100"/>
      <c r="U42" s="99"/>
      <c r="V42" s="99"/>
      <c r="W42" s="99"/>
      <c r="X42" s="99"/>
      <c r="Y42" s="97"/>
      <c r="Z42" s="29"/>
      <c r="AA42" s="29"/>
      <c r="AB42" s="29"/>
      <c r="AC42" s="29"/>
      <c r="AD42" s="29"/>
      <c r="AE42" s="29"/>
      <c r="AF42" s="29"/>
      <c r="AG42" s="160"/>
      <c r="AH42" s="160"/>
      <c r="AI42" s="160"/>
      <c r="AJ42" s="160"/>
      <c r="AK42" s="160"/>
      <c r="AL42" s="160"/>
    </row>
    <row r="43" spans="1:38" ht="19.5">
      <c r="A43" s="29"/>
      <c r="B43" s="32"/>
      <c r="C43" s="96"/>
      <c r="D43" s="97"/>
      <c r="E43" s="97"/>
      <c r="F43" s="98"/>
      <c r="G43" s="98"/>
      <c r="H43" s="99"/>
      <c r="I43" s="99"/>
      <c r="J43" s="99"/>
      <c r="K43" s="99"/>
      <c r="L43" s="99"/>
      <c r="M43" s="97"/>
      <c r="N43" s="99"/>
      <c r="O43" s="99"/>
      <c r="P43" s="99"/>
      <c r="Q43" s="99"/>
      <c r="R43" s="99"/>
      <c r="S43" s="97"/>
      <c r="T43" s="99"/>
      <c r="U43" s="99"/>
      <c r="V43" s="99"/>
      <c r="W43" s="99"/>
      <c r="X43" s="99"/>
      <c r="Y43" s="97"/>
      <c r="Z43" s="29"/>
      <c r="AA43" s="29"/>
      <c r="AB43" s="29"/>
      <c r="AC43" s="29"/>
      <c r="AD43" s="29"/>
      <c r="AE43" s="29"/>
      <c r="AF43" s="29"/>
      <c r="AG43" s="160"/>
      <c r="AH43" s="160"/>
      <c r="AI43" s="160"/>
      <c r="AJ43" s="160"/>
      <c r="AK43" s="160"/>
      <c r="AL43" s="160"/>
    </row>
    <row r="44" spans="1:38" ht="19.5">
      <c r="A44" s="29"/>
      <c r="B44" s="32"/>
      <c r="C44" s="96"/>
      <c r="D44" s="97"/>
      <c r="E44" s="97"/>
      <c r="F44" s="98"/>
      <c r="G44" s="98"/>
      <c r="H44" s="99"/>
      <c r="I44" s="99"/>
      <c r="J44" s="99"/>
      <c r="K44" s="99"/>
      <c r="L44" s="99"/>
      <c r="M44" s="97"/>
      <c r="N44" s="99"/>
      <c r="O44" s="99"/>
      <c r="P44" s="99"/>
      <c r="Q44" s="99"/>
      <c r="R44" s="99"/>
      <c r="S44" s="97"/>
      <c r="T44" s="99"/>
      <c r="U44" s="99"/>
      <c r="V44" s="99"/>
      <c r="W44" s="99"/>
      <c r="X44" s="99"/>
      <c r="Y44" s="97"/>
      <c r="Z44" s="29"/>
      <c r="AA44" s="29"/>
      <c r="AB44" s="29"/>
      <c r="AC44" s="29"/>
      <c r="AD44" s="29"/>
      <c r="AE44" s="29"/>
      <c r="AF44" s="29"/>
      <c r="AG44" s="160"/>
      <c r="AH44" s="160"/>
      <c r="AI44" s="160"/>
      <c r="AJ44" s="160"/>
      <c r="AK44" s="160"/>
      <c r="AL44" s="160"/>
    </row>
    <row r="45" spans="1:38" ht="19.5">
      <c r="A45" s="29"/>
      <c r="B45" s="32"/>
      <c r="C45" s="96"/>
      <c r="D45" s="97"/>
      <c r="E45" s="97"/>
      <c r="F45" s="98"/>
      <c r="G45" s="98"/>
      <c r="H45" s="99"/>
      <c r="I45" s="99"/>
      <c r="J45" s="99"/>
      <c r="K45" s="99"/>
      <c r="L45" s="99"/>
      <c r="M45" s="97"/>
      <c r="N45" s="99"/>
      <c r="O45" s="99"/>
      <c r="P45" s="99"/>
      <c r="Q45" s="99"/>
      <c r="R45" s="99"/>
      <c r="S45" s="97"/>
      <c r="T45" s="99"/>
      <c r="U45" s="99"/>
      <c r="V45" s="99"/>
      <c r="W45" s="99"/>
      <c r="X45" s="99"/>
      <c r="Y45" s="97"/>
      <c r="Z45" s="29"/>
      <c r="AA45" s="29"/>
      <c r="AB45" s="29"/>
      <c r="AC45" s="29"/>
      <c r="AD45" s="29"/>
      <c r="AE45" s="29"/>
      <c r="AF45" s="29"/>
      <c r="AG45" s="160"/>
      <c r="AH45" s="160"/>
      <c r="AI45" s="160"/>
      <c r="AJ45" s="160"/>
      <c r="AK45" s="160"/>
      <c r="AL45" s="160"/>
    </row>
    <row r="46" spans="1:38" ht="19.5">
      <c r="A46" s="29"/>
      <c r="B46" s="32"/>
      <c r="C46" s="96"/>
      <c r="D46" s="97"/>
      <c r="E46" s="97"/>
      <c r="F46" s="98"/>
      <c r="G46" s="98"/>
      <c r="H46" s="99"/>
      <c r="I46" s="99"/>
      <c r="J46" s="99"/>
      <c r="K46" s="99"/>
      <c r="L46" s="99"/>
      <c r="M46" s="97"/>
      <c r="N46" s="99"/>
      <c r="O46" s="99"/>
      <c r="P46" s="99"/>
      <c r="Q46" s="99"/>
      <c r="R46" s="99"/>
      <c r="S46" s="97"/>
      <c r="T46" s="99"/>
      <c r="U46" s="99"/>
      <c r="V46" s="99"/>
      <c r="W46" s="99"/>
      <c r="X46" s="99"/>
      <c r="Y46" s="97"/>
      <c r="Z46" s="29"/>
      <c r="AA46" s="29"/>
      <c r="AB46" s="29"/>
      <c r="AC46" s="29"/>
      <c r="AD46" s="29"/>
      <c r="AE46" s="29"/>
      <c r="AF46" s="29"/>
      <c r="AG46" s="160"/>
      <c r="AH46" s="160"/>
      <c r="AI46" s="160"/>
      <c r="AJ46" s="160"/>
      <c r="AK46" s="160"/>
      <c r="AL46" s="160"/>
    </row>
    <row r="47" spans="1:38" ht="19.5">
      <c r="A47" s="29"/>
      <c r="B47" s="32"/>
      <c r="C47" s="96"/>
      <c r="D47" s="97"/>
      <c r="E47" s="97"/>
      <c r="F47" s="98"/>
      <c r="G47" s="98"/>
      <c r="H47" s="99"/>
      <c r="I47" s="99"/>
      <c r="J47" s="99"/>
      <c r="K47" s="99"/>
      <c r="L47" s="99"/>
      <c r="M47" s="97"/>
      <c r="N47" s="99"/>
      <c r="O47" s="99"/>
      <c r="P47" s="99"/>
      <c r="Q47" s="99"/>
      <c r="R47" s="99"/>
      <c r="S47" s="97"/>
      <c r="T47" s="99"/>
      <c r="U47" s="99"/>
      <c r="V47" s="99"/>
      <c r="W47" s="99"/>
      <c r="X47" s="99"/>
      <c r="Y47" s="97"/>
      <c r="Z47" s="29"/>
      <c r="AA47" s="29"/>
      <c r="AB47" s="29"/>
      <c r="AC47" s="29"/>
      <c r="AD47" s="29"/>
      <c r="AE47" s="29"/>
      <c r="AF47" s="29"/>
      <c r="AG47" s="160"/>
      <c r="AH47" s="160"/>
      <c r="AI47" s="160"/>
      <c r="AJ47" s="160"/>
      <c r="AK47" s="160"/>
      <c r="AL47" s="160"/>
    </row>
    <row r="48" spans="1:38" ht="19.5">
      <c r="A48" s="29"/>
      <c r="B48" s="32"/>
      <c r="C48" s="96"/>
      <c r="D48" s="97"/>
      <c r="E48" s="97"/>
      <c r="F48" s="98"/>
      <c r="G48" s="98"/>
      <c r="H48" s="99"/>
      <c r="I48" s="99"/>
      <c r="J48" s="99"/>
      <c r="K48" s="99"/>
      <c r="L48" s="99"/>
      <c r="M48" s="97"/>
      <c r="N48" s="99"/>
      <c r="O48" s="99"/>
      <c r="P48" s="99"/>
      <c r="Q48" s="99"/>
      <c r="R48" s="99"/>
      <c r="S48" s="97"/>
      <c r="T48" s="99"/>
      <c r="U48" s="99"/>
      <c r="V48" s="99"/>
      <c r="W48" s="99"/>
      <c r="X48" s="99"/>
      <c r="Y48" s="97"/>
      <c r="Z48" s="29"/>
      <c r="AA48" s="29"/>
      <c r="AB48" s="29"/>
      <c r="AC48" s="29"/>
      <c r="AD48" s="29"/>
      <c r="AE48" s="29"/>
      <c r="AF48" s="29"/>
      <c r="AG48" s="160"/>
      <c r="AH48" s="160"/>
      <c r="AI48" s="160"/>
      <c r="AJ48" s="160"/>
      <c r="AK48" s="160"/>
      <c r="AL48" s="160"/>
    </row>
    <row r="49" spans="1:38" ht="19.5">
      <c r="A49" s="29"/>
      <c r="B49" s="32"/>
      <c r="C49" s="96"/>
      <c r="D49" s="97"/>
      <c r="E49" s="97"/>
      <c r="F49" s="98"/>
      <c r="G49" s="98"/>
      <c r="H49" s="99"/>
      <c r="I49" s="99"/>
      <c r="J49" s="99"/>
      <c r="K49" s="99"/>
      <c r="L49" s="99"/>
      <c r="M49" s="97"/>
      <c r="N49" s="99"/>
      <c r="O49" s="99"/>
      <c r="P49" s="99"/>
      <c r="Q49" s="99"/>
      <c r="R49" s="99"/>
      <c r="S49" s="97"/>
      <c r="T49" s="99"/>
      <c r="U49" s="99"/>
      <c r="V49" s="99"/>
      <c r="W49" s="99"/>
      <c r="X49" s="99"/>
      <c r="Y49" s="97"/>
      <c r="Z49" s="29"/>
      <c r="AA49" s="29"/>
      <c r="AB49" s="29"/>
      <c r="AC49" s="29"/>
      <c r="AD49" s="29"/>
      <c r="AE49" s="29"/>
      <c r="AF49" s="29"/>
      <c r="AG49" s="160"/>
      <c r="AH49" s="160"/>
      <c r="AI49" s="160"/>
      <c r="AJ49" s="160"/>
      <c r="AK49" s="160"/>
      <c r="AL49" s="160"/>
    </row>
    <row r="50" spans="1:38" ht="19.5">
      <c r="A50" s="29"/>
      <c r="B50" s="32"/>
      <c r="C50" s="96"/>
      <c r="D50" s="97"/>
      <c r="E50" s="97"/>
      <c r="F50" s="98"/>
      <c r="G50" s="98"/>
      <c r="H50" s="99"/>
      <c r="I50" s="99"/>
      <c r="J50" s="99"/>
      <c r="K50" s="99"/>
      <c r="L50" s="99"/>
      <c r="M50" s="97"/>
      <c r="N50" s="99"/>
      <c r="O50" s="99"/>
      <c r="P50" s="99"/>
      <c r="Q50" s="99"/>
      <c r="R50" s="99"/>
      <c r="S50" s="97"/>
      <c r="T50" s="99"/>
      <c r="U50" s="99"/>
      <c r="V50" s="99"/>
      <c r="W50" s="99"/>
      <c r="X50" s="99"/>
      <c r="Y50" s="97"/>
      <c r="Z50" s="29"/>
      <c r="AA50" s="29"/>
      <c r="AB50" s="29"/>
      <c r="AC50" s="29"/>
      <c r="AD50" s="29"/>
      <c r="AE50" s="29"/>
      <c r="AF50" s="29"/>
      <c r="AG50" s="160"/>
      <c r="AH50" s="160"/>
      <c r="AI50" s="160"/>
      <c r="AJ50" s="160"/>
      <c r="AK50" s="160"/>
      <c r="AL50" s="160"/>
    </row>
    <row r="51" spans="1:38" ht="19.5">
      <c r="A51" s="29"/>
      <c r="B51" s="32"/>
      <c r="C51" s="96"/>
      <c r="D51" s="97"/>
      <c r="E51" s="97"/>
      <c r="F51" s="98"/>
      <c r="G51" s="98"/>
      <c r="H51" s="99"/>
      <c r="I51" s="99"/>
      <c r="J51" s="99"/>
      <c r="K51" s="99"/>
      <c r="L51" s="99"/>
      <c r="M51" s="97"/>
      <c r="N51" s="99"/>
      <c r="O51" s="99"/>
      <c r="P51" s="99"/>
      <c r="Q51" s="99"/>
      <c r="R51" s="99"/>
      <c r="S51" s="97"/>
      <c r="T51" s="99"/>
      <c r="U51" s="99"/>
      <c r="V51" s="99"/>
      <c r="W51" s="99"/>
      <c r="X51" s="99"/>
      <c r="Y51" s="97"/>
      <c r="Z51" s="29"/>
      <c r="AA51" s="29"/>
      <c r="AB51" s="29"/>
      <c r="AC51" s="29"/>
      <c r="AD51" s="29"/>
      <c r="AE51" s="29"/>
      <c r="AF51" s="29"/>
      <c r="AG51" s="160"/>
      <c r="AH51" s="160"/>
      <c r="AI51" s="160"/>
      <c r="AJ51" s="160"/>
      <c r="AK51" s="160"/>
      <c r="AL51" s="160"/>
    </row>
    <row r="52" spans="1:38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160"/>
      <c r="AH52" s="160"/>
      <c r="AI52" s="160"/>
      <c r="AJ52" s="160"/>
      <c r="AK52" s="160"/>
      <c r="AL52" s="160"/>
    </row>
    <row r="53" spans="1:38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160"/>
      <c r="AH53" s="160"/>
      <c r="AI53" s="160"/>
      <c r="AJ53" s="160"/>
      <c r="AK53" s="160"/>
      <c r="AL53" s="160"/>
    </row>
    <row r="54" spans="1:38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160"/>
      <c r="AH54" s="160"/>
      <c r="AI54" s="160"/>
      <c r="AJ54" s="160"/>
      <c r="AK54" s="160"/>
      <c r="AL54" s="160"/>
    </row>
    <row r="55" spans="1:38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160"/>
      <c r="AH55" s="160"/>
      <c r="AI55" s="160"/>
      <c r="AJ55" s="160"/>
      <c r="AK55" s="160"/>
      <c r="AL55" s="160"/>
    </row>
    <row r="56" spans="1:38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160"/>
      <c r="AH56" s="160"/>
      <c r="AI56" s="160"/>
      <c r="AJ56" s="160"/>
      <c r="AK56" s="160"/>
      <c r="AL56" s="160"/>
    </row>
    <row r="57" spans="1:38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160"/>
      <c r="AH57" s="160"/>
      <c r="AI57" s="160"/>
      <c r="AJ57" s="160"/>
      <c r="AK57" s="160"/>
      <c r="AL57" s="160"/>
    </row>
    <row r="58" spans="1:38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160"/>
      <c r="AH58" s="160"/>
      <c r="AI58" s="160"/>
      <c r="AJ58" s="160"/>
      <c r="AK58" s="160"/>
      <c r="AL58" s="160"/>
    </row>
    <row r="59" spans="1:38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60"/>
      <c r="AH59" s="160"/>
      <c r="AI59" s="160"/>
      <c r="AJ59" s="160"/>
      <c r="AK59" s="160"/>
      <c r="AL59" s="160"/>
    </row>
    <row r="60" spans="1:38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160"/>
      <c r="AH60" s="160"/>
      <c r="AI60" s="160"/>
      <c r="AJ60" s="160"/>
      <c r="AK60" s="160"/>
      <c r="AL60" s="160"/>
    </row>
    <row r="61" spans="1:38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60"/>
      <c r="AH61" s="160"/>
      <c r="AI61" s="160"/>
      <c r="AJ61" s="160"/>
      <c r="AK61" s="160"/>
      <c r="AL61" s="160"/>
    </row>
    <row r="62" spans="1:38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60"/>
      <c r="AH62" s="160"/>
      <c r="AI62" s="160"/>
      <c r="AJ62" s="160"/>
      <c r="AK62" s="160"/>
      <c r="AL62" s="160"/>
    </row>
    <row r="63" spans="1:38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160"/>
      <c r="AH63" s="160"/>
      <c r="AI63" s="160"/>
      <c r="AJ63" s="160"/>
      <c r="AK63" s="160"/>
      <c r="AL63" s="160"/>
    </row>
    <row r="64" spans="1:38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60"/>
      <c r="AH64" s="160"/>
      <c r="AI64" s="160"/>
      <c r="AJ64" s="160"/>
      <c r="AK64" s="160"/>
      <c r="AL64" s="160"/>
    </row>
    <row r="65" spans="1:38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60"/>
      <c r="AH65" s="160"/>
      <c r="AI65" s="160"/>
      <c r="AJ65" s="160"/>
      <c r="AK65" s="160"/>
      <c r="AL65" s="160"/>
    </row>
  </sheetData>
  <sortState xmlns:xlrd2="http://schemas.microsoft.com/office/spreadsheetml/2017/richdata2" ref="C3:Y28">
    <sortCondition descending="1" ref="F3:F28"/>
  </sortState>
  <mergeCells count="4">
    <mergeCell ref="H1:J1"/>
    <mergeCell ref="N1:P1"/>
    <mergeCell ref="T1:V1"/>
    <mergeCell ref="Z1:AB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AD68"/>
  <sheetViews>
    <sheetView workbookViewId="0">
      <selection activeCell="P36" sqref="P36:Q36"/>
    </sheetView>
  </sheetViews>
  <sheetFormatPr defaultRowHeight="15"/>
  <cols>
    <col min="6" max="6" width="4.42578125" customWidth="1"/>
    <col min="8" max="8" width="24.42578125" customWidth="1"/>
    <col min="12" max="12" width="12" customWidth="1"/>
    <col min="17" max="17" width="10.85546875" customWidth="1"/>
  </cols>
  <sheetData>
    <row r="1" spans="1:30" ht="24" thickBot="1">
      <c r="A1" s="101"/>
      <c r="B1" s="101"/>
      <c r="C1" s="101"/>
      <c r="D1" s="101"/>
      <c r="E1" s="101"/>
      <c r="F1" s="422" t="s">
        <v>67</v>
      </c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102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thickTop="1" thickBot="1">
      <c r="A2" s="101"/>
      <c r="B2" s="101"/>
      <c r="C2" s="101"/>
      <c r="D2" s="101"/>
      <c r="E2" s="101"/>
      <c r="F2" s="103"/>
      <c r="G2" s="128" t="s">
        <v>62</v>
      </c>
      <c r="H2" s="129"/>
      <c r="I2" s="418" t="s">
        <v>18</v>
      </c>
      <c r="J2" s="419"/>
      <c r="K2" s="367" t="s">
        <v>68</v>
      </c>
      <c r="L2" s="448"/>
      <c r="M2" s="439" t="s">
        <v>74</v>
      </c>
      <c r="N2" s="440"/>
      <c r="O2" s="441"/>
      <c r="P2" s="480" t="s">
        <v>69</v>
      </c>
      <c r="Q2" s="481"/>
      <c r="R2" s="106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9.5">
      <c r="A3" s="101"/>
      <c r="B3" s="101"/>
      <c r="C3" s="101"/>
      <c r="D3" s="101"/>
      <c r="E3" s="101"/>
      <c r="F3" s="53">
        <v>1</v>
      </c>
      <c r="G3" s="132" t="s">
        <v>27</v>
      </c>
      <c r="H3" s="133"/>
      <c r="I3" s="431">
        <v>52</v>
      </c>
      <c r="J3" s="360">
        <v>52</v>
      </c>
      <c r="K3" s="420">
        <v>135.28333333333333</v>
      </c>
      <c r="L3" s="421">
        <v>135.28333333333333</v>
      </c>
      <c r="M3" s="497">
        <v>1455</v>
      </c>
      <c r="N3" s="498">
        <v>1455</v>
      </c>
      <c r="O3" s="499">
        <v>1455</v>
      </c>
      <c r="P3" s="478">
        <v>0</v>
      </c>
      <c r="Q3" s="479"/>
      <c r="R3" s="60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t="19.5">
      <c r="A4" s="101"/>
      <c r="B4" s="101"/>
      <c r="C4" s="101"/>
      <c r="D4" s="101"/>
      <c r="E4" s="101"/>
      <c r="F4" s="53">
        <v>2</v>
      </c>
      <c r="G4" s="136" t="s">
        <v>26</v>
      </c>
      <c r="H4" s="9"/>
      <c r="I4" s="361">
        <v>39</v>
      </c>
      <c r="J4" s="362">
        <v>39</v>
      </c>
      <c r="K4" s="402">
        <v>134.03333333333333</v>
      </c>
      <c r="L4" s="494">
        <v>134.03333333333333</v>
      </c>
      <c r="M4" s="496">
        <v>1447</v>
      </c>
      <c r="N4" s="496">
        <v>1447</v>
      </c>
      <c r="O4" s="496">
        <v>1447</v>
      </c>
      <c r="P4" s="470">
        <v>0</v>
      </c>
      <c r="Q4" s="471"/>
      <c r="R4" s="62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</row>
    <row r="5" spans="1:30" ht="19.5">
      <c r="A5" s="101"/>
      <c r="B5" s="101"/>
      <c r="C5" s="101"/>
      <c r="D5" s="101"/>
      <c r="E5" s="101"/>
      <c r="F5" s="53">
        <v>3</v>
      </c>
      <c r="G5" s="136" t="s">
        <v>29</v>
      </c>
      <c r="H5" s="9"/>
      <c r="I5" s="361">
        <v>35</v>
      </c>
      <c r="J5" s="362">
        <v>35</v>
      </c>
      <c r="K5" s="402">
        <v>132.75</v>
      </c>
      <c r="L5" s="494">
        <v>132.75</v>
      </c>
      <c r="M5" s="495">
        <v>1439</v>
      </c>
      <c r="N5" s="495">
        <v>1439</v>
      </c>
      <c r="O5" s="495">
        <v>1439</v>
      </c>
      <c r="P5" s="470">
        <v>0</v>
      </c>
      <c r="Q5" s="471"/>
      <c r="R5" s="62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</row>
    <row r="6" spans="1:30" ht="19.5">
      <c r="A6" s="101"/>
      <c r="B6" s="101"/>
      <c r="C6" s="101"/>
      <c r="D6" s="101"/>
      <c r="E6" s="101"/>
      <c r="F6" s="53">
        <v>4</v>
      </c>
      <c r="G6" s="136" t="s">
        <v>59</v>
      </c>
      <c r="H6" s="9"/>
      <c r="I6" s="361">
        <v>35</v>
      </c>
      <c r="J6" s="362">
        <v>35</v>
      </c>
      <c r="K6" s="402">
        <v>136.56666666666666</v>
      </c>
      <c r="L6" s="494">
        <v>136.56666666666666</v>
      </c>
      <c r="M6" s="495">
        <v>1482</v>
      </c>
      <c r="N6" s="495">
        <v>1482</v>
      </c>
      <c r="O6" s="495">
        <v>1482</v>
      </c>
      <c r="P6" s="470">
        <v>0</v>
      </c>
      <c r="Q6" s="471"/>
      <c r="R6" s="62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19.5">
      <c r="A7" s="101"/>
      <c r="B7" s="101"/>
      <c r="C7" s="101"/>
      <c r="D7" s="101"/>
      <c r="E7" s="101"/>
      <c r="F7" s="53">
        <v>5</v>
      </c>
      <c r="G7" s="136" t="s">
        <v>30</v>
      </c>
      <c r="H7" s="9"/>
      <c r="I7" s="394">
        <v>26</v>
      </c>
      <c r="J7" s="395">
        <v>26</v>
      </c>
      <c r="K7" s="402">
        <v>133.69999999999999</v>
      </c>
      <c r="L7" s="494">
        <v>133.69999999999999</v>
      </c>
      <c r="M7" s="495">
        <v>1455</v>
      </c>
      <c r="N7" s="495">
        <v>1455</v>
      </c>
      <c r="O7" s="495">
        <v>1455</v>
      </c>
      <c r="P7" s="470">
        <v>2</v>
      </c>
      <c r="Q7" s="471"/>
      <c r="R7" s="62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</row>
    <row r="8" spans="1:30" ht="19.5">
      <c r="A8" s="29"/>
      <c r="B8" s="29"/>
      <c r="C8" s="29"/>
      <c r="D8" s="29"/>
      <c r="E8" s="29"/>
      <c r="F8" s="53">
        <v>6</v>
      </c>
      <c r="G8" s="137" t="s">
        <v>28</v>
      </c>
      <c r="H8" s="10"/>
      <c r="I8" s="361">
        <v>24</v>
      </c>
      <c r="J8" s="362">
        <v>24</v>
      </c>
      <c r="K8" s="402">
        <v>130.08333333333334</v>
      </c>
      <c r="L8" s="494">
        <v>130.08333333333334</v>
      </c>
      <c r="M8" s="495">
        <v>1441</v>
      </c>
      <c r="N8" s="495">
        <v>1441</v>
      </c>
      <c r="O8" s="495">
        <v>1441</v>
      </c>
      <c r="P8" s="470">
        <v>0</v>
      </c>
      <c r="Q8" s="471"/>
      <c r="R8" s="62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</row>
    <row r="9" spans="1:30" ht="19.5">
      <c r="A9" s="29"/>
      <c r="B9" s="29"/>
      <c r="C9" s="29"/>
      <c r="D9" s="29"/>
      <c r="E9" s="29"/>
      <c r="F9" s="53">
        <v>7</v>
      </c>
      <c r="G9" s="136" t="s">
        <v>31</v>
      </c>
      <c r="H9" s="9"/>
      <c r="I9" s="361">
        <v>19</v>
      </c>
      <c r="J9" s="362">
        <v>19</v>
      </c>
      <c r="K9" s="402">
        <v>131.19999999999999</v>
      </c>
      <c r="L9" s="494">
        <v>131.19999999999999</v>
      </c>
      <c r="M9" s="495">
        <v>1458</v>
      </c>
      <c r="N9" s="495">
        <v>1458</v>
      </c>
      <c r="O9" s="495">
        <v>1458</v>
      </c>
      <c r="P9" s="470">
        <v>2</v>
      </c>
      <c r="Q9" s="471">
        <v>1</v>
      </c>
      <c r="R9" s="62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</row>
    <row r="10" spans="1:30" ht="20.25" thickBot="1">
      <c r="A10" s="29"/>
      <c r="B10" s="29"/>
      <c r="C10" s="29"/>
      <c r="D10" s="29"/>
      <c r="E10" s="29"/>
      <c r="F10" s="53">
        <v>8</v>
      </c>
      <c r="G10" s="138" t="s">
        <v>60</v>
      </c>
      <c r="H10" s="11"/>
      <c r="I10" s="432">
        <v>0</v>
      </c>
      <c r="J10" s="387">
        <v>0</v>
      </c>
      <c r="K10" s="404">
        <v>0</v>
      </c>
      <c r="L10" s="488">
        <v>0</v>
      </c>
      <c r="M10" s="492">
        <v>1471</v>
      </c>
      <c r="N10" s="492">
        <v>1471</v>
      </c>
      <c r="O10" s="492">
        <v>1471</v>
      </c>
      <c r="P10" s="489">
        <v>6</v>
      </c>
      <c r="Q10" s="490">
        <v>1</v>
      </c>
      <c r="R10" s="62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</row>
    <row r="11" spans="1:30" ht="19.5">
      <c r="A11" s="29"/>
      <c r="B11" s="29"/>
      <c r="C11" s="29"/>
      <c r="D11" s="29"/>
      <c r="E11" s="29"/>
      <c r="F11" s="53"/>
      <c r="G11" s="77"/>
      <c r="H11" s="36"/>
      <c r="I11" s="331"/>
      <c r="J11" s="331"/>
      <c r="K11" s="491"/>
      <c r="L11" s="491"/>
      <c r="M11" s="493"/>
      <c r="N11" s="493"/>
      <c r="O11" s="493"/>
      <c r="P11" s="447"/>
      <c r="Q11" s="447"/>
      <c r="R11" s="62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</row>
    <row r="12" spans="1:30" ht="20.25" thickBot="1">
      <c r="A12" s="29"/>
      <c r="B12" s="29"/>
      <c r="C12" s="29"/>
      <c r="D12" s="29"/>
      <c r="E12" s="29"/>
      <c r="F12" s="104"/>
      <c r="G12" s="423"/>
      <c r="H12" s="423"/>
      <c r="I12" s="105"/>
      <c r="J12" s="38"/>
      <c r="K12" s="38"/>
      <c r="L12" s="38"/>
      <c r="M12" s="413"/>
      <c r="N12" s="413"/>
      <c r="O12" s="38"/>
      <c r="P12" s="414"/>
      <c r="Q12" s="414"/>
      <c r="R12" s="62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</row>
    <row r="13" spans="1:30" ht="21" thickTop="1" thickBot="1">
      <c r="A13" s="29"/>
      <c r="B13" s="29"/>
      <c r="C13" s="29"/>
      <c r="D13" s="29"/>
      <c r="E13" s="29"/>
      <c r="F13" s="32"/>
      <c r="G13" s="187" t="s">
        <v>0</v>
      </c>
      <c r="H13" s="188"/>
      <c r="I13" s="418" t="s">
        <v>18</v>
      </c>
      <c r="J13" s="419"/>
      <c r="K13" s="367" t="s">
        <v>68</v>
      </c>
      <c r="L13" s="368"/>
      <c r="M13" s="439" t="s">
        <v>74</v>
      </c>
      <c r="N13" s="440"/>
      <c r="O13" s="441"/>
      <c r="P13" s="480" t="s">
        <v>69</v>
      </c>
      <c r="Q13" s="481"/>
      <c r="R13" s="107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9.5">
      <c r="A14" s="29"/>
      <c r="B14" s="29"/>
      <c r="C14" s="29"/>
      <c r="D14" s="29"/>
      <c r="E14" s="29"/>
      <c r="F14" s="53">
        <v>1</v>
      </c>
      <c r="G14" s="139" t="s">
        <v>13</v>
      </c>
      <c r="H14" s="140"/>
      <c r="I14" s="392">
        <v>45</v>
      </c>
      <c r="J14" s="393">
        <v>45</v>
      </c>
      <c r="K14" s="445">
        <v>122.98333333333333</v>
      </c>
      <c r="L14" s="446">
        <v>122.98333333333333</v>
      </c>
      <c r="M14" s="442">
        <v>1393</v>
      </c>
      <c r="N14" s="443">
        <v>1393</v>
      </c>
      <c r="O14" s="444">
        <v>1393</v>
      </c>
      <c r="P14" s="486">
        <v>0</v>
      </c>
      <c r="Q14" s="487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9.5">
      <c r="A15" s="29"/>
      <c r="B15" s="29"/>
      <c r="C15" s="29"/>
      <c r="D15" s="29"/>
      <c r="E15" s="29"/>
      <c r="F15" s="53">
        <v>2</v>
      </c>
      <c r="G15" s="136" t="s">
        <v>33</v>
      </c>
      <c r="H15" s="9"/>
      <c r="I15" s="361">
        <v>41</v>
      </c>
      <c r="J15" s="361">
        <v>41</v>
      </c>
      <c r="K15" s="467">
        <v>118.5</v>
      </c>
      <c r="L15" s="467">
        <v>118.5</v>
      </c>
      <c r="M15" s="477">
        <v>1361</v>
      </c>
      <c r="N15" s="477">
        <v>1361</v>
      </c>
      <c r="O15" s="477">
        <v>1361</v>
      </c>
      <c r="P15" s="465">
        <v>0</v>
      </c>
      <c r="Q15" s="466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t="19.5">
      <c r="A16" s="29"/>
      <c r="B16" s="29"/>
      <c r="C16" s="29"/>
      <c r="D16" s="29"/>
      <c r="E16" s="29"/>
      <c r="F16" s="53">
        <v>3</v>
      </c>
      <c r="G16" s="136" t="s">
        <v>32</v>
      </c>
      <c r="H16" s="9"/>
      <c r="I16" s="361">
        <v>39</v>
      </c>
      <c r="J16" s="361">
        <v>39</v>
      </c>
      <c r="K16" s="467">
        <v>116.83333333333333</v>
      </c>
      <c r="L16" s="467">
        <v>116.83333333333333</v>
      </c>
      <c r="M16" s="477">
        <v>1413</v>
      </c>
      <c r="N16" s="477">
        <v>1413</v>
      </c>
      <c r="O16" s="477">
        <v>1413</v>
      </c>
      <c r="P16" s="465">
        <v>0</v>
      </c>
      <c r="Q16" s="466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</row>
    <row r="17" spans="1:30" ht="19.5">
      <c r="A17" s="29"/>
      <c r="B17" s="29"/>
      <c r="C17" s="29"/>
      <c r="D17" s="29"/>
      <c r="E17" s="29"/>
      <c r="F17" s="53">
        <v>4</v>
      </c>
      <c r="G17" s="136" t="s">
        <v>34</v>
      </c>
      <c r="H17" s="9"/>
      <c r="I17" s="361">
        <v>37</v>
      </c>
      <c r="J17" s="361">
        <v>37</v>
      </c>
      <c r="K17" s="467">
        <v>124.51666666666667</v>
      </c>
      <c r="L17" s="467">
        <v>124.51666666666667</v>
      </c>
      <c r="M17" s="477">
        <v>1437</v>
      </c>
      <c r="N17" s="477">
        <v>1437</v>
      </c>
      <c r="O17" s="477">
        <v>1437</v>
      </c>
      <c r="P17" s="465">
        <v>0</v>
      </c>
      <c r="Q17" s="466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</row>
    <row r="18" spans="1:30" ht="19.5">
      <c r="A18" s="29"/>
      <c r="B18" s="29"/>
      <c r="C18" s="29"/>
      <c r="D18" s="29"/>
      <c r="E18" s="29"/>
      <c r="F18" s="53">
        <v>5</v>
      </c>
      <c r="G18" s="136" t="s">
        <v>25</v>
      </c>
      <c r="H18" s="9"/>
      <c r="I18" s="394">
        <v>29</v>
      </c>
      <c r="J18" s="394">
        <v>29</v>
      </c>
      <c r="K18" s="467">
        <v>128.44999999999999</v>
      </c>
      <c r="L18" s="467">
        <v>128.44999999999999</v>
      </c>
      <c r="M18" s="477">
        <v>1409</v>
      </c>
      <c r="N18" s="477">
        <v>1409</v>
      </c>
      <c r="O18" s="477">
        <v>1409</v>
      </c>
      <c r="P18" s="465">
        <v>0</v>
      </c>
      <c r="Q18" s="466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</row>
    <row r="19" spans="1:30" ht="19.5">
      <c r="A19" s="29"/>
      <c r="B19" s="29"/>
      <c r="C19" s="29"/>
      <c r="D19" s="29"/>
      <c r="E19" s="29"/>
      <c r="F19" s="53">
        <v>6</v>
      </c>
      <c r="G19" s="136" t="s">
        <v>44</v>
      </c>
      <c r="H19" s="9"/>
      <c r="I19" s="394">
        <v>16</v>
      </c>
      <c r="J19" s="394">
        <v>16</v>
      </c>
      <c r="K19" s="467">
        <v>124.2</v>
      </c>
      <c r="L19" s="467">
        <v>124.2</v>
      </c>
      <c r="M19" s="477">
        <v>1426</v>
      </c>
      <c r="N19" s="477">
        <v>1426</v>
      </c>
      <c r="O19" s="477">
        <v>1426</v>
      </c>
      <c r="P19" s="465">
        <v>2</v>
      </c>
      <c r="Q19" s="466">
        <v>1</v>
      </c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</row>
    <row r="20" spans="1:30" ht="19.5">
      <c r="A20" s="29"/>
      <c r="B20" s="29"/>
      <c r="C20" s="29"/>
      <c r="D20" s="29"/>
      <c r="E20" s="29"/>
      <c r="F20" s="53">
        <v>7</v>
      </c>
      <c r="G20" s="136" t="s">
        <v>61</v>
      </c>
      <c r="H20" s="9"/>
      <c r="I20" s="361">
        <v>0</v>
      </c>
      <c r="J20" s="361">
        <v>0</v>
      </c>
      <c r="K20" s="467">
        <v>0</v>
      </c>
      <c r="L20" s="467">
        <v>0</v>
      </c>
      <c r="M20" s="477">
        <v>1344</v>
      </c>
      <c r="N20" s="477">
        <v>1344</v>
      </c>
      <c r="O20" s="477">
        <v>1344</v>
      </c>
      <c r="P20" s="465">
        <v>6</v>
      </c>
      <c r="Q20" s="466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</row>
    <row r="21" spans="1:30" ht="20.25" thickBot="1">
      <c r="A21" s="29"/>
      <c r="B21" s="29"/>
      <c r="C21" s="29"/>
      <c r="D21" s="29"/>
      <c r="E21" s="29"/>
      <c r="F21" s="53">
        <v>8</v>
      </c>
      <c r="G21" s="138"/>
      <c r="H21" s="11"/>
      <c r="I21" s="386"/>
      <c r="J21" s="386"/>
      <c r="K21" s="485"/>
      <c r="L21" s="485"/>
      <c r="M21" s="484"/>
      <c r="N21" s="484"/>
      <c r="O21" s="484"/>
      <c r="P21" s="482"/>
      <c r="Q21" s="483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</row>
    <row r="22" spans="1:30" ht="19.5">
      <c r="A22" s="29"/>
      <c r="B22" s="29"/>
      <c r="C22" s="29"/>
      <c r="D22" s="29"/>
      <c r="E22" s="29"/>
      <c r="F22" s="53"/>
      <c r="G22" s="77"/>
      <c r="H22" s="36"/>
      <c r="I22" s="388"/>
      <c r="J22" s="388"/>
      <c r="K22" s="436"/>
      <c r="L22" s="436"/>
      <c r="M22" s="437"/>
      <c r="N22" s="437"/>
      <c r="O22" s="437"/>
      <c r="P22" s="447"/>
      <c r="Q22" s="447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</row>
    <row r="23" spans="1:30" ht="20.25" thickBot="1">
      <c r="A23" s="29"/>
      <c r="B23" s="29"/>
      <c r="C23" s="29"/>
      <c r="D23" s="29"/>
      <c r="E23" s="29"/>
      <c r="F23" s="53"/>
      <c r="G23" s="36"/>
      <c r="H23" s="36"/>
      <c r="I23" s="33"/>
      <c r="J23" s="38"/>
      <c r="K23" s="38"/>
      <c r="L23" s="38"/>
      <c r="M23" s="53"/>
      <c r="N23" s="38"/>
      <c r="O23" s="38"/>
      <c r="P23" s="108"/>
      <c r="Q23" s="33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</row>
    <row r="24" spans="1:30" ht="21" thickTop="1" thickBot="1">
      <c r="A24" s="29"/>
      <c r="B24" s="29"/>
      <c r="C24" s="29"/>
      <c r="D24" s="29"/>
      <c r="E24" s="29"/>
      <c r="F24" s="39"/>
      <c r="G24" s="141" t="s">
        <v>7</v>
      </c>
      <c r="H24" s="142"/>
      <c r="I24" s="365" t="s">
        <v>18</v>
      </c>
      <c r="J24" s="366"/>
      <c r="K24" s="367" t="s">
        <v>68</v>
      </c>
      <c r="L24" s="368"/>
      <c r="M24" s="439" t="s">
        <v>74</v>
      </c>
      <c r="N24" s="440"/>
      <c r="O24" s="441"/>
      <c r="P24" s="480" t="s">
        <v>69</v>
      </c>
      <c r="Q24" s="481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</row>
    <row r="25" spans="1:30" ht="19.5">
      <c r="A25" s="29"/>
      <c r="B25" s="29"/>
      <c r="C25" s="29"/>
      <c r="D25" s="29"/>
      <c r="E25" s="29"/>
      <c r="F25" s="53">
        <v>1</v>
      </c>
      <c r="G25" s="139" t="s">
        <v>36</v>
      </c>
      <c r="H25" s="144"/>
      <c r="I25" s="359">
        <v>60</v>
      </c>
      <c r="J25" s="360">
        <v>60</v>
      </c>
      <c r="K25" s="445">
        <v>98.583333333333329</v>
      </c>
      <c r="L25" s="446">
        <v>98.583333333333329</v>
      </c>
      <c r="M25" s="442">
        <v>1059</v>
      </c>
      <c r="N25" s="443">
        <v>1059</v>
      </c>
      <c r="O25" s="444">
        <v>1059</v>
      </c>
      <c r="P25" s="478">
        <v>0</v>
      </c>
      <c r="Q25" s="479">
        <v>1</v>
      </c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</row>
    <row r="26" spans="1:30" ht="19.5">
      <c r="A26" s="29"/>
      <c r="B26" s="29"/>
      <c r="C26" s="29"/>
      <c r="D26" s="29"/>
      <c r="E26" s="29"/>
      <c r="F26" s="53">
        <v>2</v>
      </c>
      <c r="G26" s="136" t="s">
        <v>38</v>
      </c>
      <c r="H26" s="9"/>
      <c r="I26" s="361">
        <v>48</v>
      </c>
      <c r="J26" s="361">
        <v>48</v>
      </c>
      <c r="K26" s="467">
        <v>107.25</v>
      </c>
      <c r="L26" s="467">
        <v>107.25</v>
      </c>
      <c r="M26" s="477">
        <v>1302</v>
      </c>
      <c r="N26" s="477">
        <v>1302</v>
      </c>
      <c r="O26" s="477">
        <v>1302</v>
      </c>
      <c r="P26" s="470">
        <v>0</v>
      </c>
      <c r="Q26" s="471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0" ht="19.5">
      <c r="A27" s="29"/>
      <c r="B27" s="29"/>
      <c r="C27" s="29"/>
      <c r="D27" s="29"/>
      <c r="E27" s="29"/>
      <c r="F27" s="53">
        <v>3</v>
      </c>
      <c r="G27" s="136" t="s">
        <v>45</v>
      </c>
      <c r="H27" s="9"/>
      <c r="I27" s="361">
        <v>29</v>
      </c>
      <c r="J27" s="361">
        <v>29</v>
      </c>
      <c r="K27" s="467">
        <v>110.78333333333333</v>
      </c>
      <c r="L27" s="467">
        <v>110.78333333333333</v>
      </c>
      <c r="M27" s="477">
        <v>1337</v>
      </c>
      <c r="N27" s="477">
        <v>1337</v>
      </c>
      <c r="O27" s="477">
        <v>1337</v>
      </c>
      <c r="P27" s="470">
        <v>0</v>
      </c>
      <c r="Q27" s="471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0" ht="19.5">
      <c r="A28" s="29"/>
      <c r="B28" s="29"/>
      <c r="C28" s="29"/>
      <c r="D28" s="29"/>
      <c r="E28" s="29"/>
      <c r="F28" s="53">
        <v>4</v>
      </c>
      <c r="G28" s="136" t="s">
        <v>5</v>
      </c>
      <c r="H28" s="9"/>
      <c r="I28" s="361">
        <v>27</v>
      </c>
      <c r="J28" s="361">
        <v>27</v>
      </c>
      <c r="K28" s="467">
        <v>111.56666666666666</v>
      </c>
      <c r="L28" s="467">
        <v>111.56666666666666</v>
      </c>
      <c r="M28" s="477">
        <v>1405</v>
      </c>
      <c r="N28" s="477">
        <v>1405</v>
      </c>
      <c r="O28" s="477">
        <v>1405</v>
      </c>
      <c r="P28" s="470">
        <v>0</v>
      </c>
      <c r="Q28" s="471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0" ht="19.5">
      <c r="A29" s="29"/>
      <c r="B29" s="29"/>
      <c r="C29" s="29"/>
      <c r="D29" s="29"/>
      <c r="E29" s="29"/>
      <c r="F29" s="53">
        <v>5</v>
      </c>
      <c r="G29" s="136" t="s">
        <v>39</v>
      </c>
      <c r="H29" s="9"/>
      <c r="I29" s="361">
        <v>21</v>
      </c>
      <c r="J29" s="361">
        <v>21</v>
      </c>
      <c r="K29" s="467">
        <v>89.533333333333331</v>
      </c>
      <c r="L29" s="467">
        <v>89.533333333333331</v>
      </c>
      <c r="M29" s="469">
        <v>1274</v>
      </c>
      <c r="N29" s="469">
        <v>1274</v>
      </c>
      <c r="O29" s="469">
        <v>1274</v>
      </c>
      <c r="P29" s="470">
        <v>0</v>
      </c>
      <c r="Q29" s="471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0" ht="19.5">
      <c r="A30" s="29"/>
      <c r="B30" s="29"/>
      <c r="C30" s="29"/>
      <c r="D30" s="29"/>
      <c r="E30" s="29"/>
      <c r="F30" s="53">
        <v>6</v>
      </c>
      <c r="G30" s="145" t="s">
        <v>41</v>
      </c>
      <c r="H30" s="28"/>
      <c r="I30" s="472">
        <v>20</v>
      </c>
      <c r="J30" s="472">
        <v>20</v>
      </c>
      <c r="K30" s="475">
        <v>94.525000000000006</v>
      </c>
      <c r="L30" s="475">
        <v>94.525000000000006</v>
      </c>
      <c r="M30" s="476">
        <v>1242</v>
      </c>
      <c r="N30" s="476">
        <v>1242</v>
      </c>
      <c r="O30" s="476">
        <v>1242</v>
      </c>
      <c r="P30" s="473">
        <v>2</v>
      </c>
      <c r="Q30" s="474">
        <v>2</v>
      </c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</row>
    <row r="31" spans="1:30" ht="19.5">
      <c r="A31" s="29"/>
      <c r="B31" s="29"/>
      <c r="C31" s="29"/>
      <c r="D31" s="29"/>
      <c r="E31" s="29"/>
      <c r="F31" s="53">
        <v>7</v>
      </c>
      <c r="G31" s="136" t="s">
        <v>3</v>
      </c>
      <c r="H31" s="9"/>
      <c r="I31" s="464">
        <v>13</v>
      </c>
      <c r="J31" s="464">
        <v>13</v>
      </c>
      <c r="K31" s="467">
        <v>105.28333333333333</v>
      </c>
      <c r="L31" s="467">
        <v>105.28333333333333</v>
      </c>
      <c r="M31" s="469">
        <v>1434</v>
      </c>
      <c r="N31" s="469">
        <v>1434</v>
      </c>
      <c r="O31" s="469">
        <v>1434</v>
      </c>
      <c r="P31" s="465">
        <v>0</v>
      </c>
      <c r="Q31" s="466">
        <v>3</v>
      </c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</row>
    <row r="32" spans="1:30" ht="19.5">
      <c r="A32" s="29"/>
      <c r="B32" s="29"/>
      <c r="C32" s="29"/>
      <c r="D32" s="29"/>
      <c r="E32" s="29"/>
      <c r="F32" s="53">
        <v>8</v>
      </c>
      <c r="G32" s="136" t="s">
        <v>40</v>
      </c>
      <c r="H32" s="9"/>
      <c r="I32" s="351">
        <v>11</v>
      </c>
      <c r="J32" s="351">
        <v>11</v>
      </c>
      <c r="K32" s="468">
        <v>108.25</v>
      </c>
      <c r="L32" s="468">
        <v>108.25</v>
      </c>
      <c r="M32" s="469">
        <v>1361</v>
      </c>
      <c r="N32" s="469">
        <v>1361</v>
      </c>
      <c r="O32" s="469">
        <v>1361</v>
      </c>
      <c r="P32" s="465">
        <v>2</v>
      </c>
      <c r="Q32" s="466">
        <v>3</v>
      </c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</row>
    <row r="33" spans="1:30" ht="19.5">
      <c r="A33" s="29"/>
      <c r="B33" s="29"/>
      <c r="C33" s="29"/>
      <c r="D33" s="29"/>
      <c r="E33" s="29"/>
      <c r="F33" s="53">
        <v>9</v>
      </c>
      <c r="G33" s="146" t="s">
        <v>63</v>
      </c>
      <c r="H33" s="124"/>
      <c r="I33" s="353">
        <v>11</v>
      </c>
      <c r="J33" s="353">
        <v>11</v>
      </c>
      <c r="K33" s="454">
        <v>105.16</v>
      </c>
      <c r="L33" s="454">
        <v>105.16</v>
      </c>
      <c r="M33" s="455">
        <v>1337</v>
      </c>
      <c r="N33" s="455">
        <v>1337</v>
      </c>
      <c r="O33" s="455">
        <v>1337</v>
      </c>
      <c r="P33" s="449">
        <v>1</v>
      </c>
      <c r="Q33" s="450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</row>
    <row r="34" spans="1:30" ht="19.5">
      <c r="A34" s="29"/>
      <c r="B34" s="29"/>
      <c r="C34" s="29"/>
      <c r="D34" s="29"/>
      <c r="E34" s="29"/>
      <c r="F34" s="53">
        <v>10</v>
      </c>
      <c r="G34" s="146" t="s">
        <v>49</v>
      </c>
      <c r="H34" s="124"/>
      <c r="I34" s="343">
        <v>11</v>
      </c>
      <c r="J34" s="458">
        <v>11</v>
      </c>
      <c r="K34" s="459">
        <v>100.71666666666667</v>
      </c>
      <c r="L34" s="460">
        <v>100.71666666666667</v>
      </c>
      <c r="M34" s="461">
        <v>1284</v>
      </c>
      <c r="N34" s="462">
        <v>1284</v>
      </c>
      <c r="O34" s="463">
        <v>1284</v>
      </c>
      <c r="P34" s="449">
        <v>0</v>
      </c>
      <c r="Q34" s="450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</row>
    <row r="35" spans="1:30" ht="20.25" thickBot="1">
      <c r="A35" s="29"/>
      <c r="B35" s="29"/>
      <c r="C35" s="29"/>
      <c r="D35" s="29"/>
      <c r="E35" s="29"/>
      <c r="F35" s="53">
        <v>11</v>
      </c>
      <c r="G35" s="189" t="s">
        <v>42</v>
      </c>
      <c r="H35" s="190"/>
      <c r="I35" s="451">
        <v>0</v>
      </c>
      <c r="J35" s="451">
        <v>0</v>
      </c>
      <c r="K35" s="456">
        <v>0</v>
      </c>
      <c r="L35" s="456">
        <v>0</v>
      </c>
      <c r="M35" s="457">
        <v>1204</v>
      </c>
      <c r="N35" s="457">
        <v>1204</v>
      </c>
      <c r="O35" s="457">
        <v>1204</v>
      </c>
      <c r="P35" s="452">
        <v>6</v>
      </c>
      <c r="Q35" s="453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</row>
    <row r="36" spans="1:30" ht="19.5">
      <c r="A36" s="29"/>
      <c r="B36" s="29"/>
      <c r="C36" s="29"/>
      <c r="D36" s="29"/>
      <c r="E36" s="29"/>
      <c r="F36" s="53"/>
      <c r="G36" s="77"/>
      <c r="H36" s="36"/>
      <c r="I36" s="332"/>
      <c r="J36" s="332"/>
      <c r="K36" s="436"/>
      <c r="L36" s="436"/>
      <c r="M36" s="437"/>
      <c r="N36" s="437"/>
      <c r="O36" s="437"/>
      <c r="P36" s="447"/>
      <c r="Q36" s="447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</row>
    <row r="37" spans="1:30" ht="19.5">
      <c r="A37" s="29"/>
      <c r="B37" s="29"/>
      <c r="C37" s="29"/>
      <c r="D37" s="29"/>
      <c r="E37" s="29"/>
      <c r="F37" s="53"/>
      <c r="G37" s="77"/>
      <c r="H37" s="36"/>
      <c r="I37" s="331"/>
      <c r="J37" s="331"/>
      <c r="K37" s="436"/>
      <c r="L37" s="436"/>
      <c r="M37" s="437"/>
      <c r="N37" s="437"/>
      <c r="O37" s="437"/>
      <c r="P37" s="447"/>
      <c r="Q37" s="447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</row>
    <row r="38" spans="1:30" ht="19.5">
      <c r="A38" s="29"/>
      <c r="B38" s="29"/>
      <c r="C38" s="29"/>
      <c r="D38" s="29"/>
      <c r="E38" s="29"/>
      <c r="F38" s="53"/>
      <c r="G38" s="77"/>
      <c r="H38" s="36"/>
      <c r="I38" s="331"/>
      <c r="J38" s="331"/>
      <c r="K38" s="436"/>
      <c r="L38" s="436"/>
      <c r="M38" s="437"/>
      <c r="N38" s="437"/>
      <c r="O38" s="437"/>
      <c r="P38" s="447"/>
      <c r="Q38" s="447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</row>
    <row r="39" spans="1:30" ht="19.5">
      <c r="A39" s="29"/>
      <c r="B39" s="29"/>
      <c r="C39" s="29"/>
      <c r="D39" s="29"/>
      <c r="E39" s="29"/>
      <c r="F39" s="53"/>
      <c r="G39" s="77"/>
      <c r="H39" s="36"/>
      <c r="I39" s="331"/>
      <c r="J39" s="331"/>
      <c r="K39" s="436"/>
      <c r="L39" s="436"/>
      <c r="M39" s="437"/>
      <c r="N39" s="437"/>
      <c r="O39" s="437"/>
      <c r="P39" s="447"/>
      <c r="Q39" s="447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</row>
    <row r="40" spans="1:30" ht="19.5">
      <c r="A40" s="29"/>
      <c r="B40" s="29"/>
      <c r="C40" s="29"/>
      <c r="D40" s="29"/>
      <c r="E40" s="29"/>
      <c r="F40" s="53"/>
      <c r="G40" s="77"/>
      <c r="H40" s="36"/>
      <c r="I40" s="331"/>
      <c r="J40" s="331"/>
      <c r="K40" s="436"/>
      <c r="L40" s="436"/>
      <c r="M40" s="437"/>
      <c r="N40" s="437"/>
      <c r="O40" s="437"/>
      <c r="P40" s="447"/>
      <c r="Q40" s="447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</row>
    <row r="41" spans="1:30" ht="19.5">
      <c r="A41" s="29"/>
      <c r="B41" s="29"/>
      <c r="C41" s="29"/>
      <c r="D41" s="29"/>
      <c r="E41" s="29"/>
      <c r="F41" s="53"/>
      <c r="G41" s="77"/>
      <c r="H41" s="36"/>
      <c r="I41" s="331"/>
      <c r="J41" s="331"/>
      <c r="K41" s="436"/>
      <c r="L41" s="436"/>
      <c r="M41" s="437"/>
      <c r="N41" s="437"/>
      <c r="O41" s="437"/>
      <c r="P41" s="447"/>
      <c r="Q41" s="447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</row>
    <row r="42" spans="1:30" ht="19.5">
      <c r="A42" s="29"/>
      <c r="B42" s="29"/>
      <c r="C42" s="29"/>
      <c r="D42" s="29"/>
      <c r="E42" s="29"/>
      <c r="F42" s="53"/>
      <c r="G42" s="77"/>
      <c r="H42" s="36"/>
      <c r="I42" s="332"/>
      <c r="J42" s="332"/>
      <c r="K42" s="436"/>
      <c r="L42" s="436"/>
      <c r="M42" s="437"/>
      <c r="N42" s="437"/>
      <c r="O42" s="437"/>
      <c r="P42" s="447"/>
      <c r="Q42" s="447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</row>
    <row r="43" spans="1:30" ht="19.5">
      <c r="A43" s="29"/>
      <c r="B43" s="29"/>
      <c r="C43" s="29"/>
      <c r="D43" s="29"/>
      <c r="E43" s="29"/>
      <c r="F43" s="53"/>
      <c r="G43" s="77"/>
      <c r="H43" s="36"/>
      <c r="I43" s="331"/>
      <c r="J43" s="331"/>
      <c r="K43" s="436"/>
      <c r="L43" s="436"/>
      <c r="M43" s="437"/>
      <c r="N43" s="437"/>
      <c r="O43" s="437"/>
      <c r="P43" s="447"/>
      <c r="Q43" s="447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</row>
    <row r="44" spans="1:30" ht="19.5">
      <c r="A44" s="29"/>
      <c r="B44" s="29"/>
      <c r="C44" s="29"/>
      <c r="D44" s="29"/>
      <c r="E44" s="29"/>
      <c r="F44" s="53"/>
      <c r="G44" s="77"/>
      <c r="H44" s="36"/>
      <c r="I44" s="331"/>
      <c r="J44" s="331"/>
      <c r="K44" s="436"/>
      <c r="L44" s="436"/>
      <c r="M44" s="438"/>
      <c r="N44" s="438"/>
      <c r="O44" s="438"/>
      <c r="P44" s="447"/>
      <c r="Q44" s="447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</row>
    <row r="45" spans="1:30" ht="19.5">
      <c r="A45" s="29"/>
      <c r="B45" s="29"/>
      <c r="C45" s="29"/>
      <c r="D45" s="29"/>
      <c r="E45" s="29"/>
      <c r="F45" s="53"/>
      <c r="G45" s="77"/>
      <c r="H45" s="36"/>
      <c r="I45" s="331"/>
      <c r="J45" s="331"/>
      <c r="K45" s="436"/>
      <c r="L45" s="436"/>
      <c r="M45" s="438"/>
      <c r="N45" s="438"/>
      <c r="O45" s="438"/>
      <c r="P45" s="447"/>
      <c r="Q45" s="447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</row>
    <row r="46" spans="1:30" ht="19.5">
      <c r="A46" s="29"/>
      <c r="B46" s="29"/>
      <c r="C46" s="29"/>
      <c r="D46" s="29"/>
      <c r="E46" s="29"/>
      <c r="F46" s="33"/>
      <c r="G46" s="77"/>
      <c r="H46" s="36"/>
      <c r="I46" s="332"/>
      <c r="J46" s="332"/>
      <c r="K46" s="436"/>
      <c r="L46" s="436"/>
      <c r="M46" s="438"/>
      <c r="N46" s="438"/>
      <c r="O46" s="438"/>
      <c r="P46" s="447"/>
      <c r="Q46" s="447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</row>
    <row r="47" spans="1:30" ht="19.5">
      <c r="A47" s="29"/>
      <c r="B47" s="29"/>
      <c r="C47" s="29"/>
      <c r="D47" s="29"/>
      <c r="E47" s="29"/>
      <c r="F47" s="33"/>
      <c r="G47" s="36"/>
      <c r="H47" s="36"/>
      <c r="I47" s="109"/>
      <c r="J47" s="109"/>
      <c r="K47" s="109"/>
      <c r="L47" s="38"/>
      <c r="M47" s="110"/>
      <c r="N47" s="38"/>
      <c r="O47" s="38"/>
      <c r="P47" s="111"/>
      <c r="Q47" s="33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</row>
    <row r="48" spans="1:30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</row>
    <row r="49" spans="1:30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</row>
    <row r="50" spans="1:30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</row>
    <row r="51" spans="1:30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</row>
    <row r="52" spans="1:30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</row>
    <row r="53" spans="1:30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</row>
    <row r="54" spans="1:30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</row>
    <row r="55" spans="1:30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</row>
    <row r="56" spans="1:30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</row>
    <row r="57" spans="1:30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</row>
    <row r="58" spans="1:30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</row>
    <row r="59" spans="1:30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</row>
    <row r="60" spans="1:30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</row>
    <row r="61" spans="1:30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</row>
    <row r="62" spans="1:30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</row>
    <row r="63" spans="1:30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</row>
    <row r="64" spans="1:30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</row>
    <row r="65" spans="1:30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</row>
    <row r="66" spans="1:30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</row>
    <row r="67" spans="1:30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</row>
    <row r="68" spans="1:30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</row>
  </sheetData>
  <mergeCells count="176">
    <mergeCell ref="I2:J2"/>
    <mergeCell ref="I3:J3"/>
    <mergeCell ref="K3:L3"/>
    <mergeCell ref="P3:Q3"/>
    <mergeCell ref="M3:O3"/>
    <mergeCell ref="M2:O2"/>
    <mergeCell ref="I6:J6"/>
    <mergeCell ref="K6:L6"/>
    <mergeCell ref="P6:Q6"/>
    <mergeCell ref="P2:Q2"/>
    <mergeCell ref="I7:J7"/>
    <mergeCell ref="K7:L7"/>
    <mergeCell ref="P7:Q7"/>
    <mergeCell ref="M6:O6"/>
    <mergeCell ref="M7:O7"/>
    <mergeCell ref="I4:J4"/>
    <mergeCell ref="K4:L4"/>
    <mergeCell ref="P4:Q4"/>
    <mergeCell ref="I5:J5"/>
    <mergeCell ref="K5:L5"/>
    <mergeCell ref="P5:Q5"/>
    <mergeCell ref="M4:O4"/>
    <mergeCell ref="M5:O5"/>
    <mergeCell ref="I10:J10"/>
    <mergeCell ref="K10:L10"/>
    <mergeCell ref="P10:Q10"/>
    <mergeCell ref="I11:J11"/>
    <mergeCell ref="K11:L11"/>
    <mergeCell ref="P11:Q11"/>
    <mergeCell ref="M10:O10"/>
    <mergeCell ref="M11:O11"/>
    <mergeCell ref="I8:J8"/>
    <mergeCell ref="K8:L8"/>
    <mergeCell ref="P8:Q8"/>
    <mergeCell ref="I9:J9"/>
    <mergeCell ref="K9:L9"/>
    <mergeCell ref="P9:Q9"/>
    <mergeCell ref="M8:O8"/>
    <mergeCell ref="M9:O9"/>
    <mergeCell ref="I14:J14"/>
    <mergeCell ref="P14:Q14"/>
    <mergeCell ref="I15:J15"/>
    <mergeCell ref="P15:Q15"/>
    <mergeCell ref="M15:O15"/>
    <mergeCell ref="K15:L15"/>
    <mergeCell ref="G12:H12"/>
    <mergeCell ref="M12:N12"/>
    <mergeCell ref="P12:Q12"/>
    <mergeCell ref="I13:J13"/>
    <mergeCell ref="P13:Q13"/>
    <mergeCell ref="I18:J18"/>
    <mergeCell ref="P18:Q18"/>
    <mergeCell ref="I19:J19"/>
    <mergeCell ref="P19:Q19"/>
    <mergeCell ref="M18:O18"/>
    <mergeCell ref="M19:O19"/>
    <mergeCell ref="K18:L18"/>
    <mergeCell ref="K19:L19"/>
    <mergeCell ref="I16:J16"/>
    <mergeCell ref="P16:Q16"/>
    <mergeCell ref="I17:J17"/>
    <mergeCell ref="P17:Q17"/>
    <mergeCell ref="M16:O16"/>
    <mergeCell ref="M17:O17"/>
    <mergeCell ref="K16:L16"/>
    <mergeCell ref="K17:L17"/>
    <mergeCell ref="I22:J22"/>
    <mergeCell ref="P22:Q22"/>
    <mergeCell ref="I24:J24"/>
    <mergeCell ref="P24:Q24"/>
    <mergeCell ref="M22:O22"/>
    <mergeCell ref="K22:L22"/>
    <mergeCell ref="K24:L24"/>
    <mergeCell ref="M24:O24"/>
    <mergeCell ref="I20:J20"/>
    <mergeCell ref="P20:Q20"/>
    <mergeCell ref="I21:J21"/>
    <mergeCell ref="P21:Q21"/>
    <mergeCell ref="M20:O20"/>
    <mergeCell ref="M21:O21"/>
    <mergeCell ref="K20:L20"/>
    <mergeCell ref="K21:L21"/>
    <mergeCell ref="I27:J27"/>
    <mergeCell ref="P27:Q27"/>
    <mergeCell ref="I28:J28"/>
    <mergeCell ref="P28:Q28"/>
    <mergeCell ref="K27:L27"/>
    <mergeCell ref="K28:L28"/>
    <mergeCell ref="M27:O27"/>
    <mergeCell ref="M28:O28"/>
    <mergeCell ref="I25:J25"/>
    <mergeCell ref="P25:Q25"/>
    <mergeCell ref="I26:J26"/>
    <mergeCell ref="P26:Q26"/>
    <mergeCell ref="K25:L25"/>
    <mergeCell ref="K26:L26"/>
    <mergeCell ref="M25:O25"/>
    <mergeCell ref="M26:O26"/>
    <mergeCell ref="I31:J31"/>
    <mergeCell ref="P31:Q31"/>
    <mergeCell ref="I32:J32"/>
    <mergeCell ref="P32:Q32"/>
    <mergeCell ref="K31:L31"/>
    <mergeCell ref="K32:L32"/>
    <mergeCell ref="M31:O31"/>
    <mergeCell ref="M32:O32"/>
    <mergeCell ref="I29:J29"/>
    <mergeCell ref="P29:Q29"/>
    <mergeCell ref="I30:J30"/>
    <mergeCell ref="P30:Q30"/>
    <mergeCell ref="K29:L29"/>
    <mergeCell ref="K30:L30"/>
    <mergeCell ref="M29:O29"/>
    <mergeCell ref="M30:O30"/>
    <mergeCell ref="I36:J36"/>
    <mergeCell ref="P36:Q36"/>
    <mergeCell ref="I37:J37"/>
    <mergeCell ref="P37:Q37"/>
    <mergeCell ref="K36:L36"/>
    <mergeCell ref="K37:L37"/>
    <mergeCell ref="I33:J33"/>
    <mergeCell ref="P33:Q33"/>
    <mergeCell ref="I35:J35"/>
    <mergeCell ref="P35:Q35"/>
    <mergeCell ref="K33:L33"/>
    <mergeCell ref="M33:O33"/>
    <mergeCell ref="K35:L35"/>
    <mergeCell ref="M35:O35"/>
    <mergeCell ref="I34:J34"/>
    <mergeCell ref="K34:L34"/>
    <mergeCell ref="M34:O34"/>
    <mergeCell ref="P34:Q34"/>
    <mergeCell ref="I41:J41"/>
    <mergeCell ref="P41:Q41"/>
    <mergeCell ref="K40:L40"/>
    <mergeCell ref="K41:L41"/>
    <mergeCell ref="I38:J38"/>
    <mergeCell ref="P38:Q38"/>
    <mergeCell ref="I39:J39"/>
    <mergeCell ref="P39:Q39"/>
    <mergeCell ref="K38:L38"/>
    <mergeCell ref="K39:L39"/>
    <mergeCell ref="F1:Q1"/>
    <mergeCell ref="K13:L13"/>
    <mergeCell ref="M13:O13"/>
    <mergeCell ref="M14:O14"/>
    <mergeCell ref="K14:L14"/>
    <mergeCell ref="I46:J46"/>
    <mergeCell ref="P46:Q46"/>
    <mergeCell ref="K2:L2"/>
    <mergeCell ref="I44:J44"/>
    <mergeCell ref="P44:Q44"/>
    <mergeCell ref="I45:J45"/>
    <mergeCell ref="P45:Q45"/>
    <mergeCell ref="K44:L44"/>
    <mergeCell ref="K45:L45"/>
    <mergeCell ref="M45:O45"/>
    <mergeCell ref="I42:J42"/>
    <mergeCell ref="P42:Q42"/>
    <mergeCell ref="I43:J43"/>
    <mergeCell ref="P43:Q43"/>
    <mergeCell ref="K42:L42"/>
    <mergeCell ref="K43:L43"/>
    <mergeCell ref="I40:J40"/>
    <mergeCell ref="P40:Q40"/>
    <mergeCell ref="M46:O46"/>
    <mergeCell ref="K46:L46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07EF9-928E-45D2-A2D4-7F61D9BB6382}">
  <dimension ref="A1:W41"/>
  <sheetViews>
    <sheetView workbookViewId="0">
      <selection activeCell="S12" sqref="S12"/>
    </sheetView>
  </sheetViews>
  <sheetFormatPr defaultRowHeight="15"/>
  <cols>
    <col min="6" max="6" width="36.28515625" customWidth="1"/>
  </cols>
  <sheetData>
    <row r="1" spans="1:23" ht="21" thickTop="1" thickBot="1">
      <c r="A1" s="29"/>
      <c r="B1" s="29"/>
      <c r="C1" s="29"/>
      <c r="D1" s="29"/>
      <c r="E1" s="103"/>
      <c r="F1" s="195" t="s">
        <v>57</v>
      </c>
      <c r="G1" s="418" t="s">
        <v>12</v>
      </c>
      <c r="H1" s="419"/>
      <c r="I1" s="130"/>
      <c r="J1" s="367" t="s">
        <v>58</v>
      </c>
      <c r="K1" s="368"/>
      <c r="L1" s="368"/>
      <c r="M1" s="369"/>
      <c r="N1" s="418" t="s">
        <v>12</v>
      </c>
      <c r="O1" s="419"/>
      <c r="P1" s="29"/>
      <c r="Q1" s="29"/>
      <c r="R1" s="29"/>
      <c r="S1" s="29"/>
      <c r="T1" s="29"/>
      <c r="U1" s="29"/>
      <c r="V1" s="29"/>
      <c r="W1" s="29"/>
    </row>
    <row r="2" spans="1:23" ht="19.5">
      <c r="A2" s="29"/>
      <c r="B2" s="29"/>
      <c r="C2" s="29"/>
      <c r="D2" s="29"/>
      <c r="E2" s="53">
        <v>1</v>
      </c>
      <c r="F2" s="299" t="s">
        <v>30</v>
      </c>
      <c r="G2" s="504">
        <v>133.69999999999999</v>
      </c>
      <c r="H2" s="504">
        <v>133.69999999999999</v>
      </c>
      <c r="I2" s="295">
        <v>1</v>
      </c>
      <c r="J2" s="545" t="s">
        <v>59</v>
      </c>
      <c r="K2" s="546" t="s">
        <v>59</v>
      </c>
      <c r="L2" s="546" t="s">
        <v>59</v>
      </c>
      <c r="M2" s="547" t="s">
        <v>59</v>
      </c>
      <c r="N2" s="543">
        <v>136.56666666666666</v>
      </c>
      <c r="O2" s="544">
        <v>136.56666666666666</v>
      </c>
      <c r="P2" s="29"/>
      <c r="Q2" s="29"/>
      <c r="R2" s="29"/>
      <c r="S2" s="29"/>
      <c r="T2" s="29"/>
      <c r="U2" s="29"/>
      <c r="V2" s="29"/>
      <c r="W2" s="29"/>
    </row>
    <row r="3" spans="1:23" ht="19.5">
      <c r="A3" s="29"/>
      <c r="B3" s="29"/>
      <c r="C3" s="29"/>
      <c r="D3" s="29"/>
      <c r="E3" s="53">
        <v>2</v>
      </c>
      <c r="F3" s="299" t="s">
        <v>28</v>
      </c>
      <c r="G3" s="504">
        <v>130.08333333333334</v>
      </c>
      <c r="H3" s="504">
        <v>130.08333333333334</v>
      </c>
      <c r="I3" s="296">
        <v>2</v>
      </c>
      <c r="J3" s="519" t="s">
        <v>27</v>
      </c>
      <c r="K3" s="520" t="s">
        <v>27</v>
      </c>
      <c r="L3" s="520" t="s">
        <v>27</v>
      </c>
      <c r="M3" s="521" t="s">
        <v>27</v>
      </c>
      <c r="N3" s="541">
        <v>135.28333333333333</v>
      </c>
      <c r="O3" s="542">
        <v>135.28333333333333</v>
      </c>
      <c r="P3" s="29"/>
      <c r="Q3" s="29"/>
      <c r="R3" s="29"/>
      <c r="S3" s="29"/>
      <c r="T3" s="29"/>
      <c r="U3" s="29"/>
      <c r="V3" s="29"/>
      <c r="W3" s="29"/>
    </row>
    <row r="4" spans="1:23" ht="19.5">
      <c r="A4" s="29"/>
      <c r="B4" s="29"/>
      <c r="C4" s="29"/>
      <c r="D4" s="29"/>
      <c r="E4" s="53">
        <v>3</v>
      </c>
      <c r="F4" s="299" t="s">
        <v>25</v>
      </c>
      <c r="G4" s="504">
        <v>128.44999999999999</v>
      </c>
      <c r="H4" s="504">
        <v>128.44999999999999</v>
      </c>
      <c r="I4" s="296">
        <v>3</v>
      </c>
      <c r="J4" s="519" t="s">
        <v>26</v>
      </c>
      <c r="K4" s="520" t="s">
        <v>26</v>
      </c>
      <c r="L4" s="520" t="s">
        <v>26</v>
      </c>
      <c r="M4" s="521" t="s">
        <v>26</v>
      </c>
      <c r="N4" s="541">
        <v>134.03333333333333</v>
      </c>
      <c r="O4" s="542">
        <v>134.03333333333333</v>
      </c>
      <c r="P4" s="29"/>
      <c r="Q4" s="29"/>
      <c r="R4" s="29"/>
      <c r="S4" s="29"/>
      <c r="T4" s="29"/>
      <c r="U4" s="29"/>
      <c r="V4" s="29"/>
      <c r="W4" s="29"/>
    </row>
    <row r="5" spans="1:23" ht="19.5">
      <c r="A5" s="29"/>
      <c r="B5" s="29"/>
      <c r="C5" s="29"/>
      <c r="D5" s="29"/>
      <c r="E5" s="53">
        <v>4</v>
      </c>
      <c r="F5" s="299" t="s">
        <v>47</v>
      </c>
      <c r="G5" s="504">
        <v>124.51666666666667</v>
      </c>
      <c r="H5" s="504">
        <v>124.51666666666667</v>
      </c>
      <c r="I5" s="296">
        <v>4</v>
      </c>
      <c r="J5" s="519" t="s">
        <v>46</v>
      </c>
      <c r="K5" s="520" t="s">
        <v>46</v>
      </c>
      <c r="L5" s="520" t="s">
        <v>46</v>
      </c>
      <c r="M5" s="521" t="s">
        <v>46</v>
      </c>
      <c r="N5" s="541">
        <v>132.75</v>
      </c>
      <c r="O5" s="542">
        <v>132.75</v>
      </c>
      <c r="P5" s="29"/>
      <c r="Q5" s="29"/>
      <c r="R5" s="29"/>
      <c r="S5" s="29"/>
      <c r="T5" s="29"/>
      <c r="U5" s="29"/>
      <c r="V5" s="29"/>
      <c r="W5" s="29"/>
    </row>
    <row r="6" spans="1:23" ht="19.5">
      <c r="A6" s="29"/>
      <c r="B6" s="29"/>
      <c r="C6" s="29"/>
      <c r="D6" s="29"/>
      <c r="E6" s="53">
        <v>5</v>
      </c>
      <c r="F6" s="299" t="s">
        <v>44</v>
      </c>
      <c r="G6" s="525">
        <v>124.2</v>
      </c>
      <c r="H6" s="525">
        <v>124.2</v>
      </c>
      <c r="I6" s="296">
        <v>5</v>
      </c>
      <c r="J6" s="548" t="s">
        <v>31</v>
      </c>
      <c r="K6" s="549" t="s">
        <v>31</v>
      </c>
      <c r="L6" s="549" t="s">
        <v>31</v>
      </c>
      <c r="M6" s="550" t="s">
        <v>31</v>
      </c>
      <c r="N6" s="541">
        <v>131.19999999999999</v>
      </c>
      <c r="O6" s="542">
        <v>131.19999999999999</v>
      </c>
      <c r="P6" s="29"/>
      <c r="Q6" s="29"/>
      <c r="R6" s="29"/>
      <c r="S6" s="29"/>
      <c r="T6" s="29"/>
      <c r="U6" s="29"/>
      <c r="V6" s="29"/>
      <c r="W6" s="29"/>
    </row>
    <row r="7" spans="1:23" ht="19.5">
      <c r="A7" s="29"/>
      <c r="B7" s="29"/>
      <c r="C7" s="29"/>
      <c r="D7" s="29"/>
      <c r="E7" s="53">
        <v>6</v>
      </c>
      <c r="F7" s="300" t="s">
        <v>37</v>
      </c>
      <c r="G7" s="504">
        <v>110.78333333333333</v>
      </c>
      <c r="H7" s="504">
        <v>110.78333333333333</v>
      </c>
      <c r="I7" s="296">
        <v>6</v>
      </c>
      <c r="J7" s="519" t="s">
        <v>64</v>
      </c>
      <c r="K7" s="520" t="s">
        <v>64</v>
      </c>
      <c r="L7" s="520" t="s">
        <v>64</v>
      </c>
      <c r="M7" s="521" t="s">
        <v>64</v>
      </c>
      <c r="N7" s="541">
        <v>126.78333333333333</v>
      </c>
      <c r="O7" s="542">
        <v>126.78333333333333</v>
      </c>
      <c r="P7" s="29"/>
      <c r="Q7" s="29"/>
      <c r="R7" s="29"/>
      <c r="S7" s="29"/>
      <c r="T7" s="29"/>
      <c r="U7" s="29"/>
      <c r="V7" s="29"/>
      <c r="W7" s="29"/>
    </row>
    <row r="8" spans="1:23" ht="19.5">
      <c r="A8" s="29"/>
      <c r="B8" s="29"/>
      <c r="C8" s="29"/>
      <c r="D8" s="29"/>
      <c r="E8" s="53">
        <v>7</v>
      </c>
      <c r="F8" s="299" t="s">
        <v>75</v>
      </c>
      <c r="G8" s="504">
        <v>109.7</v>
      </c>
      <c r="H8" s="504">
        <v>109.7</v>
      </c>
      <c r="I8" s="296">
        <v>7</v>
      </c>
      <c r="J8" s="519" t="s">
        <v>13</v>
      </c>
      <c r="K8" s="520" t="s">
        <v>13</v>
      </c>
      <c r="L8" s="520" t="s">
        <v>13</v>
      </c>
      <c r="M8" s="521" t="s">
        <v>13</v>
      </c>
      <c r="N8" s="541">
        <v>122.98333333333333</v>
      </c>
      <c r="O8" s="542">
        <v>122.98333333333333</v>
      </c>
      <c r="P8" s="29"/>
      <c r="Q8" s="29"/>
      <c r="R8" s="29"/>
      <c r="S8" s="29"/>
      <c r="T8" s="29"/>
      <c r="U8" s="29"/>
      <c r="V8" s="29"/>
      <c r="W8" s="29"/>
    </row>
    <row r="9" spans="1:23" ht="19.5">
      <c r="A9" s="29"/>
      <c r="B9" s="29"/>
      <c r="C9" s="29"/>
      <c r="D9" s="29"/>
      <c r="E9" s="53">
        <v>8</v>
      </c>
      <c r="F9" s="299" t="s">
        <v>40</v>
      </c>
      <c r="G9" s="504">
        <v>108.25</v>
      </c>
      <c r="H9" s="504">
        <v>108.25</v>
      </c>
      <c r="I9" s="296">
        <v>8</v>
      </c>
      <c r="J9" s="538" t="s">
        <v>33</v>
      </c>
      <c r="K9" s="539" t="s">
        <v>33</v>
      </c>
      <c r="L9" s="539" t="s">
        <v>33</v>
      </c>
      <c r="M9" s="540" t="s">
        <v>33</v>
      </c>
      <c r="N9" s="535">
        <v>118.5</v>
      </c>
      <c r="O9" s="536">
        <v>118.5</v>
      </c>
      <c r="P9" s="29"/>
      <c r="Q9" s="29"/>
      <c r="R9" s="29"/>
      <c r="S9" s="29"/>
      <c r="T9" s="29"/>
      <c r="U9" s="29"/>
      <c r="V9" s="29"/>
      <c r="W9" s="29"/>
    </row>
    <row r="10" spans="1:23" ht="19.5">
      <c r="A10" s="29"/>
      <c r="B10" s="29"/>
      <c r="C10" s="29"/>
      <c r="D10" s="29"/>
      <c r="E10" s="53">
        <v>9</v>
      </c>
      <c r="F10" s="299" t="s">
        <v>38</v>
      </c>
      <c r="G10" s="504">
        <v>107.25</v>
      </c>
      <c r="H10" s="504">
        <v>107.25</v>
      </c>
      <c r="I10" s="296">
        <v>9</v>
      </c>
      <c r="J10" s="519" t="s">
        <v>32</v>
      </c>
      <c r="K10" s="520" t="s">
        <v>32</v>
      </c>
      <c r="L10" s="520" t="s">
        <v>32</v>
      </c>
      <c r="M10" s="521" t="s">
        <v>32</v>
      </c>
      <c r="N10" s="537">
        <v>116.83333333333333</v>
      </c>
      <c r="O10" s="505">
        <v>116.83333333333333</v>
      </c>
      <c r="P10" s="29"/>
      <c r="Q10" s="29"/>
      <c r="R10" s="29"/>
      <c r="S10" s="29"/>
      <c r="T10" s="29"/>
      <c r="U10" s="29"/>
      <c r="V10" s="29"/>
      <c r="W10" s="29"/>
    </row>
    <row r="11" spans="1:23" ht="19.5">
      <c r="A11" s="29"/>
      <c r="B11" s="29"/>
      <c r="C11" s="29"/>
      <c r="D11" s="29"/>
      <c r="E11" s="53">
        <v>10</v>
      </c>
      <c r="F11" s="299" t="s">
        <v>65</v>
      </c>
      <c r="G11" s="534">
        <v>106.15</v>
      </c>
      <c r="H11" s="534">
        <v>106.15</v>
      </c>
      <c r="I11" s="296">
        <v>10</v>
      </c>
      <c r="J11" s="519" t="s">
        <v>2</v>
      </c>
      <c r="K11" s="520" t="s">
        <v>2</v>
      </c>
      <c r="L11" s="520" t="s">
        <v>2</v>
      </c>
      <c r="M11" s="521" t="s">
        <v>2</v>
      </c>
      <c r="N11" s="526">
        <v>111.56666666666666</v>
      </c>
      <c r="O11" s="527">
        <v>111.56666666666666</v>
      </c>
      <c r="P11" s="29"/>
      <c r="Q11" s="29"/>
      <c r="R11" s="29"/>
      <c r="S11" s="29"/>
      <c r="T11" s="29"/>
      <c r="U11" s="29"/>
      <c r="V11" s="29"/>
      <c r="W11" s="29"/>
    </row>
    <row r="12" spans="1:23" ht="19.5">
      <c r="A12" s="29"/>
      <c r="B12" s="29"/>
      <c r="C12" s="29"/>
      <c r="D12" s="29"/>
      <c r="E12" s="53">
        <v>11</v>
      </c>
      <c r="F12" s="299" t="s">
        <v>49</v>
      </c>
      <c r="G12" s="528">
        <v>100.71666666666667</v>
      </c>
      <c r="H12" s="528">
        <v>100.71666666666667</v>
      </c>
      <c r="I12" s="296">
        <v>11</v>
      </c>
      <c r="J12" s="529" t="s">
        <v>3</v>
      </c>
      <c r="K12" s="530" t="s">
        <v>3</v>
      </c>
      <c r="L12" s="530" t="s">
        <v>3</v>
      </c>
      <c r="M12" s="531" t="s">
        <v>3</v>
      </c>
      <c r="N12" s="532">
        <v>105.28333333333333</v>
      </c>
      <c r="O12" s="533">
        <v>105.28333333333333</v>
      </c>
      <c r="P12" s="29"/>
      <c r="Q12" s="29"/>
      <c r="R12" s="29"/>
      <c r="S12" s="29"/>
      <c r="T12" s="29"/>
      <c r="U12" s="29"/>
      <c r="V12" s="29"/>
      <c r="W12" s="29"/>
    </row>
    <row r="13" spans="1:23" ht="19.5">
      <c r="A13" s="29"/>
      <c r="B13" s="29"/>
      <c r="C13" s="29"/>
      <c r="D13" s="29"/>
      <c r="E13" s="53">
        <v>12</v>
      </c>
      <c r="F13" s="301" t="s">
        <v>36</v>
      </c>
      <c r="G13" s="525">
        <v>98.583333333333329</v>
      </c>
      <c r="H13" s="525">
        <v>98.583333333333329</v>
      </c>
      <c r="I13" s="296">
        <v>12</v>
      </c>
      <c r="J13" s="519" t="s">
        <v>63</v>
      </c>
      <c r="K13" s="520" t="s">
        <v>63</v>
      </c>
      <c r="L13" s="520" t="s">
        <v>63</v>
      </c>
      <c r="M13" s="521" t="s">
        <v>63</v>
      </c>
      <c r="N13" s="515">
        <v>105.16</v>
      </c>
      <c r="O13" s="516">
        <v>105.16</v>
      </c>
      <c r="P13" s="29"/>
      <c r="Q13" s="29"/>
      <c r="R13" s="29"/>
      <c r="S13" s="29"/>
      <c r="T13" s="29"/>
      <c r="U13" s="29"/>
      <c r="V13" s="29"/>
      <c r="W13" s="29"/>
    </row>
    <row r="14" spans="1:23" ht="19.5">
      <c r="A14" s="29"/>
      <c r="B14" s="29"/>
      <c r="C14" s="29"/>
      <c r="D14" s="29"/>
      <c r="E14" s="53"/>
      <c r="F14" s="272"/>
      <c r="G14" s="509"/>
      <c r="H14" s="509"/>
      <c r="I14" s="296">
        <v>13</v>
      </c>
      <c r="J14" s="522" t="s">
        <v>41</v>
      </c>
      <c r="K14" s="523" t="s">
        <v>41</v>
      </c>
      <c r="L14" s="523" t="s">
        <v>41</v>
      </c>
      <c r="M14" s="524" t="s">
        <v>41</v>
      </c>
      <c r="N14" s="517">
        <v>94.525000000000006</v>
      </c>
      <c r="O14" s="518">
        <v>94.525000000000006</v>
      </c>
      <c r="P14" s="29"/>
      <c r="Q14" s="29"/>
      <c r="R14" s="29"/>
      <c r="S14" s="29"/>
      <c r="T14" s="29"/>
      <c r="U14" s="29"/>
      <c r="V14" s="29"/>
      <c r="W14" s="29"/>
    </row>
    <row r="15" spans="1:23" ht="19.5">
      <c r="A15" s="29"/>
      <c r="B15" s="29"/>
      <c r="C15" s="29"/>
      <c r="D15" s="29"/>
      <c r="E15" s="53"/>
      <c r="F15" s="272"/>
      <c r="G15" s="509"/>
      <c r="H15" s="509"/>
      <c r="I15" s="297">
        <v>14</v>
      </c>
      <c r="J15" s="510" t="s">
        <v>48</v>
      </c>
      <c r="K15" s="510" t="s">
        <v>48</v>
      </c>
      <c r="L15" s="510" t="s">
        <v>48</v>
      </c>
      <c r="M15" s="510" t="s">
        <v>48</v>
      </c>
      <c r="N15" s="504">
        <v>89.533333333333331</v>
      </c>
      <c r="O15" s="505">
        <v>89.533333333333331</v>
      </c>
      <c r="P15" s="29"/>
      <c r="Q15" s="29"/>
      <c r="R15" s="29"/>
      <c r="S15" s="29"/>
      <c r="T15" s="29"/>
      <c r="U15" s="29"/>
      <c r="V15" s="29"/>
      <c r="W15" s="29"/>
    </row>
    <row r="16" spans="1:23" ht="19.5">
      <c r="A16" s="29"/>
      <c r="B16" s="29"/>
      <c r="C16" s="29"/>
      <c r="D16" s="29"/>
      <c r="E16" s="53"/>
      <c r="F16" s="512"/>
      <c r="G16" s="513"/>
      <c r="H16" s="513"/>
      <c r="I16" s="297">
        <v>15</v>
      </c>
      <c r="J16" s="510" t="s">
        <v>42</v>
      </c>
      <c r="K16" s="511" t="e">
        <v>#DIV/0!</v>
      </c>
      <c r="L16" s="510" t="s">
        <v>42</v>
      </c>
      <c r="M16" s="511" t="e">
        <v>#DIV/0!</v>
      </c>
      <c r="N16" s="504">
        <v>0</v>
      </c>
      <c r="O16" s="505" t="e">
        <v>#DIV/0!</v>
      </c>
      <c r="P16" s="29"/>
      <c r="Q16" s="29"/>
      <c r="R16" s="29"/>
      <c r="S16" s="29"/>
      <c r="T16" s="29"/>
      <c r="U16" s="29"/>
      <c r="V16" s="29"/>
      <c r="W16" s="29"/>
    </row>
    <row r="17" spans="1:23" ht="19.5">
      <c r="A17" s="29"/>
      <c r="B17" s="29"/>
      <c r="C17" s="29"/>
      <c r="D17" s="29"/>
      <c r="E17" s="53"/>
      <c r="F17" s="196"/>
      <c r="G17" s="514"/>
      <c r="H17" s="514"/>
      <c r="I17" s="297">
        <v>16</v>
      </c>
      <c r="J17" s="193" t="s">
        <v>60</v>
      </c>
      <c r="K17" s="194"/>
      <c r="L17" s="191"/>
      <c r="M17" s="192"/>
      <c r="N17" s="504">
        <v>0</v>
      </c>
      <c r="O17" s="505" t="e">
        <v>#DIV/0!</v>
      </c>
      <c r="P17" s="29"/>
      <c r="Q17" s="29"/>
      <c r="R17" s="29"/>
      <c r="S17" s="29"/>
      <c r="T17" s="29"/>
      <c r="U17" s="29"/>
      <c r="V17" s="29"/>
      <c r="W17" s="29"/>
    </row>
    <row r="18" spans="1:23" ht="20.25" thickBot="1">
      <c r="A18" s="29"/>
      <c r="B18" s="29"/>
      <c r="C18" s="29"/>
      <c r="D18" s="29"/>
      <c r="E18" s="53"/>
      <c r="F18" s="197"/>
      <c r="G18" s="506"/>
      <c r="H18" s="506"/>
      <c r="I18" s="298">
        <v>17</v>
      </c>
      <c r="J18" s="198" t="s">
        <v>61</v>
      </c>
      <c r="K18" s="199"/>
      <c r="L18" s="200"/>
      <c r="M18" s="201"/>
      <c r="N18" s="507">
        <v>0</v>
      </c>
      <c r="O18" s="508" t="e">
        <v>#DIV/0!</v>
      </c>
      <c r="P18" s="29"/>
      <c r="Q18" s="29"/>
      <c r="R18" s="29"/>
      <c r="S18" s="29"/>
      <c r="T18" s="29"/>
      <c r="U18" s="29"/>
      <c r="V18" s="29"/>
      <c r="W18" s="29"/>
    </row>
    <row r="19" spans="1:23" ht="19.5">
      <c r="A19" s="29"/>
      <c r="B19" s="29"/>
      <c r="C19" s="29"/>
      <c r="D19" s="29"/>
      <c r="E19" s="53"/>
      <c r="F19" s="77"/>
      <c r="G19" s="331"/>
      <c r="H19" s="331"/>
      <c r="I19" s="38"/>
      <c r="J19" s="38"/>
      <c r="K19" s="391"/>
      <c r="L19" s="391"/>
      <c r="M19" s="38"/>
      <c r="N19" s="333"/>
      <c r="O19" s="333"/>
      <c r="P19" s="29"/>
      <c r="Q19" s="29"/>
      <c r="R19" s="29"/>
      <c r="S19" s="29"/>
      <c r="T19" s="29"/>
      <c r="U19" s="29"/>
      <c r="V19" s="29"/>
      <c r="W19" s="29"/>
    </row>
    <row r="20" spans="1:23" ht="19.5">
      <c r="A20" s="29"/>
      <c r="B20" s="29"/>
      <c r="C20" s="29"/>
      <c r="D20" s="29"/>
      <c r="E20" s="53"/>
      <c r="F20" s="77"/>
      <c r="G20" s="331"/>
      <c r="H20" s="331"/>
      <c r="I20" s="38"/>
      <c r="J20" s="38"/>
      <c r="K20" s="391"/>
      <c r="L20" s="391"/>
      <c r="M20" s="38"/>
      <c r="N20" s="333"/>
      <c r="O20" s="333"/>
      <c r="P20" s="29"/>
      <c r="Q20" s="29"/>
      <c r="R20" s="29"/>
      <c r="S20" s="29"/>
      <c r="T20" s="29"/>
      <c r="U20" s="29"/>
      <c r="V20" s="29"/>
      <c r="W20" s="29"/>
    </row>
    <row r="21" spans="1:23" ht="19.5">
      <c r="A21" s="29"/>
      <c r="B21" s="29"/>
      <c r="C21" s="29"/>
      <c r="D21" s="29"/>
      <c r="E21" s="53"/>
      <c r="F21" s="77"/>
      <c r="G21" s="388"/>
      <c r="H21" s="388"/>
      <c r="I21" s="38"/>
      <c r="J21" s="38"/>
      <c r="K21" s="391"/>
      <c r="L21" s="391"/>
      <c r="M21" s="38"/>
      <c r="N21" s="333"/>
      <c r="O21" s="333"/>
      <c r="P21" s="29"/>
      <c r="Q21" s="29"/>
      <c r="R21" s="29"/>
      <c r="S21" s="29"/>
      <c r="T21" s="29"/>
      <c r="U21" s="29"/>
      <c r="V21" s="29"/>
      <c r="W21" s="29"/>
    </row>
    <row r="22" spans="1:23" ht="19.5">
      <c r="A22" s="29"/>
      <c r="B22" s="29"/>
      <c r="C22" s="29"/>
      <c r="D22" s="29"/>
      <c r="E22" s="53"/>
      <c r="F22" s="36"/>
      <c r="G22" s="33"/>
      <c r="H22" s="38"/>
      <c r="I22" s="38"/>
      <c r="J22" s="38"/>
      <c r="K22" s="53"/>
      <c r="L22" s="38"/>
      <c r="M22" s="38"/>
      <c r="N22" s="108"/>
      <c r="O22" s="33"/>
      <c r="P22" s="29"/>
      <c r="Q22" s="29"/>
      <c r="R22" s="29"/>
      <c r="S22" s="29"/>
      <c r="T22" s="29"/>
      <c r="U22" s="29"/>
      <c r="V22" s="29"/>
      <c r="W22" s="29"/>
    </row>
    <row r="23" spans="1:23" ht="19.5">
      <c r="A23" s="29"/>
      <c r="B23" s="29"/>
      <c r="C23" s="29"/>
      <c r="D23" s="29"/>
      <c r="E23" s="39"/>
      <c r="F23" s="79"/>
      <c r="G23" s="501"/>
      <c r="H23" s="501"/>
      <c r="I23" s="38"/>
      <c r="J23" s="502"/>
      <c r="K23" s="502"/>
      <c r="L23" s="502"/>
      <c r="M23" s="502"/>
      <c r="N23" s="503"/>
      <c r="O23" s="503"/>
      <c r="P23" s="29"/>
      <c r="Q23" s="29"/>
      <c r="R23" s="29"/>
      <c r="S23" s="29"/>
      <c r="T23" s="29"/>
      <c r="U23" s="29"/>
      <c r="V23" s="29"/>
      <c r="W23" s="29"/>
    </row>
    <row r="24" spans="1:23" ht="19.5">
      <c r="A24" s="29"/>
      <c r="B24" s="29"/>
      <c r="C24" s="29"/>
      <c r="D24" s="29"/>
      <c r="E24" s="53"/>
      <c r="F24" s="77"/>
      <c r="G24" s="331"/>
      <c r="H24" s="331"/>
      <c r="I24" s="38"/>
      <c r="J24" s="38"/>
      <c r="K24" s="391"/>
      <c r="L24" s="391"/>
      <c r="M24" s="38"/>
      <c r="N24" s="333"/>
      <c r="O24" s="333"/>
      <c r="P24" s="29"/>
      <c r="Q24" s="29"/>
      <c r="R24" s="29"/>
      <c r="S24" s="29"/>
      <c r="T24" s="29"/>
      <c r="U24" s="29"/>
      <c r="V24" s="29"/>
      <c r="W24" s="29"/>
    </row>
    <row r="25" spans="1:23" ht="19.5">
      <c r="A25" s="29"/>
      <c r="B25" s="29"/>
      <c r="C25" s="29"/>
      <c r="D25" s="29"/>
      <c r="E25" s="53"/>
      <c r="F25" s="77"/>
      <c r="G25" s="331"/>
      <c r="H25" s="331"/>
      <c r="I25" s="38"/>
      <c r="J25" s="38"/>
      <c r="K25" s="391"/>
      <c r="L25" s="391"/>
      <c r="M25" s="38"/>
      <c r="N25" s="333"/>
      <c r="O25" s="333"/>
      <c r="P25" s="29"/>
      <c r="Q25" s="29"/>
      <c r="R25" s="29"/>
      <c r="S25" s="29"/>
      <c r="T25" s="29"/>
      <c r="U25" s="29"/>
      <c r="V25" s="29"/>
      <c r="W25" s="29"/>
    </row>
    <row r="26" spans="1:23" ht="19.5">
      <c r="A26" s="29"/>
      <c r="B26" s="29"/>
      <c r="C26" s="29"/>
      <c r="D26" s="29"/>
      <c r="E26" s="53"/>
      <c r="F26" s="77"/>
      <c r="G26" s="331"/>
      <c r="H26" s="331"/>
      <c r="I26" s="38"/>
      <c r="J26" s="38"/>
      <c r="K26" s="391"/>
      <c r="L26" s="391"/>
      <c r="M26" s="38"/>
      <c r="N26" s="333"/>
      <c r="O26" s="333"/>
      <c r="P26" s="29"/>
      <c r="Q26" s="29"/>
      <c r="R26" s="29"/>
      <c r="S26" s="29"/>
      <c r="T26" s="29"/>
      <c r="U26" s="29"/>
      <c r="V26" s="29"/>
      <c r="W26" s="29"/>
    </row>
    <row r="27" spans="1:23" ht="19.5">
      <c r="A27" s="29"/>
      <c r="B27" s="29"/>
      <c r="C27" s="29"/>
      <c r="D27" s="29"/>
      <c r="E27" s="53"/>
      <c r="F27" s="77"/>
      <c r="G27" s="331"/>
      <c r="H27" s="331"/>
      <c r="I27" s="38"/>
      <c r="J27" s="38"/>
      <c r="K27" s="391"/>
      <c r="L27" s="391"/>
      <c r="M27" s="38"/>
      <c r="N27" s="333"/>
      <c r="O27" s="333"/>
      <c r="P27" s="29"/>
      <c r="Q27" s="29"/>
      <c r="R27" s="29"/>
      <c r="S27" s="29"/>
      <c r="T27" s="29"/>
      <c r="U27" s="29"/>
      <c r="V27" s="29"/>
      <c r="W27" s="29"/>
    </row>
    <row r="28" spans="1:23" ht="19.5">
      <c r="A28" s="29"/>
      <c r="B28" s="29"/>
      <c r="C28" s="29"/>
      <c r="D28" s="29"/>
      <c r="E28" s="53"/>
      <c r="F28" s="77"/>
      <c r="G28" s="331"/>
      <c r="H28" s="331"/>
      <c r="I28" s="38"/>
      <c r="J28" s="38"/>
      <c r="K28" s="500"/>
      <c r="L28" s="500"/>
      <c r="M28" s="38"/>
      <c r="N28" s="333"/>
      <c r="O28" s="333"/>
      <c r="P28" s="29"/>
      <c r="Q28" s="29"/>
      <c r="R28" s="29"/>
      <c r="S28" s="29"/>
      <c r="T28" s="29"/>
      <c r="U28" s="29"/>
      <c r="V28" s="29"/>
      <c r="W28" s="29"/>
    </row>
    <row r="29" spans="1:23" ht="19.5">
      <c r="A29" s="29"/>
      <c r="B29" s="29"/>
      <c r="C29" s="29"/>
      <c r="D29" s="29"/>
      <c r="E29" s="53"/>
      <c r="F29" s="77"/>
      <c r="G29" s="331"/>
      <c r="H29" s="331"/>
      <c r="I29" s="38"/>
      <c r="J29" s="38"/>
      <c r="K29" s="500"/>
      <c r="L29" s="500"/>
      <c r="M29" s="38"/>
      <c r="N29" s="333"/>
      <c r="O29" s="333"/>
      <c r="P29" s="29"/>
      <c r="Q29" s="29"/>
      <c r="R29" s="29"/>
      <c r="S29" s="29"/>
      <c r="T29" s="29"/>
      <c r="U29" s="29"/>
      <c r="V29" s="29"/>
      <c r="W29" s="29"/>
    </row>
    <row r="30" spans="1:23" ht="19.5">
      <c r="A30" s="29"/>
      <c r="B30" s="29"/>
      <c r="C30" s="29"/>
      <c r="D30" s="29"/>
      <c r="E30" s="53"/>
      <c r="F30" s="77"/>
      <c r="G30" s="331"/>
      <c r="H30" s="331"/>
      <c r="I30" s="38"/>
      <c r="J30" s="38"/>
      <c r="K30" s="500"/>
      <c r="L30" s="500"/>
      <c r="M30" s="38"/>
      <c r="N30" s="333"/>
      <c r="O30" s="333"/>
      <c r="P30" s="29"/>
      <c r="Q30" s="29"/>
      <c r="R30" s="29"/>
      <c r="S30" s="29"/>
      <c r="T30" s="29"/>
      <c r="U30" s="29"/>
      <c r="V30" s="29"/>
      <c r="W30" s="29"/>
    </row>
    <row r="31" spans="1:23" ht="19.5">
      <c r="A31" s="29"/>
      <c r="B31" s="29"/>
      <c r="C31" s="29"/>
      <c r="D31" s="29"/>
      <c r="E31" s="53"/>
      <c r="F31" s="77"/>
      <c r="G31" s="332"/>
      <c r="H31" s="332"/>
      <c r="I31" s="39"/>
      <c r="J31" s="39"/>
      <c r="K31" s="500"/>
      <c r="L31" s="500"/>
      <c r="M31" s="39"/>
      <c r="N31" s="333"/>
      <c r="O31" s="333"/>
      <c r="P31" s="29"/>
      <c r="Q31" s="29"/>
      <c r="R31" s="29"/>
      <c r="S31" s="29"/>
      <c r="T31" s="29"/>
      <c r="U31" s="29"/>
      <c r="V31" s="29"/>
      <c r="W31" s="29"/>
    </row>
    <row r="32" spans="1:23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</row>
    <row r="33" spans="1:23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</row>
    <row r="35" spans="1:2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</row>
    <row r="36" spans="1:23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</row>
    <row r="38" spans="1:23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</row>
    <row r="39" spans="1:2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</row>
    <row r="40" spans="1:23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</sheetData>
  <mergeCells count="88">
    <mergeCell ref="G3:H3"/>
    <mergeCell ref="N3:O3"/>
    <mergeCell ref="G4:H4"/>
    <mergeCell ref="N4:O4"/>
    <mergeCell ref="J3:M3"/>
    <mergeCell ref="J4:M4"/>
    <mergeCell ref="N5:O5"/>
    <mergeCell ref="G6:H6"/>
    <mergeCell ref="N6:O6"/>
    <mergeCell ref="J5:M5"/>
    <mergeCell ref="J6:M6"/>
    <mergeCell ref="G5:H5"/>
    <mergeCell ref="G1:H1"/>
    <mergeCell ref="J1:M1"/>
    <mergeCell ref="N1:O1"/>
    <mergeCell ref="G2:H2"/>
    <mergeCell ref="N2:O2"/>
    <mergeCell ref="J2:M2"/>
    <mergeCell ref="N7:O7"/>
    <mergeCell ref="G8:H8"/>
    <mergeCell ref="N8:O8"/>
    <mergeCell ref="J7:M7"/>
    <mergeCell ref="J8:M8"/>
    <mergeCell ref="G7:H7"/>
    <mergeCell ref="N9:O9"/>
    <mergeCell ref="G10:H10"/>
    <mergeCell ref="N10:O10"/>
    <mergeCell ref="J9:M9"/>
    <mergeCell ref="J10:M10"/>
    <mergeCell ref="G9:H9"/>
    <mergeCell ref="N11:O11"/>
    <mergeCell ref="G12:H12"/>
    <mergeCell ref="J12:M12"/>
    <mergeCell ref="N12:O12"/>
    <mergeCell ref="J11:M11"/>
    <mergeCell ref="G11:H11"/>
    <mergeCell ref="N13:O13"/>
    <mergeCell ref="G14:H14"/>
    <mergeCell ref="N14:O14"/>
    <mergeCell ref="J13:M13"/>
    <mergeCell ref="J14:M14"/>
    <mergeCell ref="G13:H13"/>
    <mergeCell ref="N17:O17"/>
    <mergeCell ref="G18:H18"/>
    <mergeCell ref="N18:O18"/>
    <mergeCell ref="G15:H15"/>
    <mergeCell ref="N15:O15"/>
    <mergeCell ref="N16:O16"/>
    <mergeCell ref="J15:M15"/>
    <mergeCell ref="J16:M16"/>
    <mergeCell ref="F16:H16"/>
    <mergeCell ref="G17:H17"/>
    <mergeCell ref="K19:L19"/>
    <mergeCell ref="N19:O19"/>
    <mergeCell ref="G20:H20"/>
    <mergeCell ref="K20:L20"/>
    <mergeCell ref="N20:O20"/>
    <mergeCell ref="G19:H19"/>
    <mergeCell ref="K21:L21"/>
    <mergeCell ref="N21:O21"/>
    <mergeCell ref="G23:H23"/>
    <mergeCell ref="J23:M23"/>
    <mergeCell ref="N23:O23"/>
    <mergeCell ref="G21:H21"/>
    <mergeCell ref="K24:L24"/>
    <mergeCell ref="N24:O24"/>
    <mergeCell ref="G25:H25"/>
    <mergeCell ref="K25:L25"/>
    <mergeCell ref="N25:O25"/>
    <mergeCell ref="G24:H24"/>
    <mergeCell ref="K26:L26"/>
    <mergeCell ref="N26:O26"/>
    <mergeCell ref="G27:H27"/>
    <mergeCell ref="K27:L27"/>
    <mergeCell ref="N27:O27"/>
    <mergeCell ref="G26:H26"/>
    <mergeCell ref="K28:L28"/>
    <mergeCell ref="N28:O28"/>
    <mergeCell ref="G29:H29"/>
    <mergeCell ref="K29:L29"/>
    <mergeCell ref="N29:O29"/>
    <mergeCell ref="G28:H28"/>
    <mergeCell ref="K30:L30"/>
    <mergeCell ref="N30:O30"/>
    <mergeCell ref="G31:H31"/>
    <mergeCell ref="K31:L31"/>
    <mergeCell ref="N31:O31"/>
    <mergeCell ref="G30:H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C90"/>
  <sheetViews>
    <sheetView topLeftCell="A28" workbookViewId="0">
      <selection activeCell="I48" sqref="I48"/>
    </sheetView>
  </sheetViews>
  <sheetFormatPr defaultRowHeight="15"/>
  <cols>
    <col min="1" max="1" width="4.140625" customWidth="1"/>
    <col min="3" max="3" width="21.85546875" customWidth="1"/>
    <col min="5" max="6" width="9.5703125" bestFit="1" customWidth="1"/>
    <col min="19" max="19" width="9.85546875" customWidth="1"/>
    <col min="21" max="21" width="15.28515625" customWidth="1"/>
  </cols>
  <sheetData>
    <row r="1" spans="1:29" ht="21.75" thickBot="1">
      <c r="A1" s="50"/>
      <c r="B1" s="50"/>
      <c r="C1" s="50"/>
      <c r="D1" s="553" t="s">
        <v>1</v>
      </c>
      <c r="E1" s="553"/>
      <c r="F1" s="50"/>
      <c r="G1" s="50"/>
      <c r="H1" s="50"/>
      <c r="I1" s="50"/>
      <c r="J1" s="55"/>
      <c r="K1" s="56"/>
      <c r="L1" s="57"/>
      <c r="M1" s="56"/>
      <c r="N1" s="56"/>
      <c r="O1" s="50"/>
      <c r="P1" s="50"/>
      <c r="Q1" s="50"/>
      <c r="R1" s="558" t="s">
        <v>14</v>
      </c>
      <c r="S1" s="559"/>
      <c r="T1" s="560"/>
      <c r="U1" s="18" t="s">
        <v>15</v>
      </c>
      <c r="V1" s="58"/>
      <c r="W1" s="58"/>
      <c r="X1" s="59"/>
      <c r="Y1" s="29"/>
      <c r="Z1" s="29"/>
      <c r="AA1" s="29"/>
      <c r="AB1" s="29"/>
      <c r="AC1" s="29"/>
    </row>
    <row r="2" spans="1:29" ht="21" thickTop="1" thickBot="1">
      <c r="A2" s="51"/>
      <c r="B2" s="15" t="s">
        <v>62</v>
      </c>
      <c r="C2" s="16"/>
      <c r="D2" s="207">
        <v>44441</v>
      </c>
      <c r="E2" s="207">
        <v>44455</v>
      </c>
      <c r="F2" s="207">
        <v>44469</v>
      </c>
      <c r="G2" s="207"/>
      <c r="H2" s="207"/>
      <c r="I2" s="207"/>
      <c r="J2" s="238"/>
      <c r="K2" s="239"/>
      <c r="L2" s="239"/>
      <c r="M2" s="239"/>
      <c r="N2" s="239"/>
      <c r="O2" s="207"/>
      <c r="P2" s="207"/>
      <c r="Q2" s="207"/>
      <c r="R2" s="240"/>
      <c r="S2" s="17"/>
      <c r="T2" s="17"/>
      <c r="U2" s="19"/>
      <c r="V2" s="60"/>
      <c r="W2" s="61"/>
      <c r="X2" s="62"/>
      <c r="Y2" s="63"/>
      <c r="Z2" s="29"/>
      <c r="AA2" s="29"/>
      <c r="AB2" s="29"/>
      <c r="AC2" s="29"/>
    </row>
    <row r="3" spans="1:29" ht="20.25" thickTop="1">
      <c r="A3" s="52">
        <v>1</v>
      </c>
      <c r="B3" s="14" t="s">
        <v>59</v>
      </c>
      <c r="C3" s="1"/>
      <c r="D3" s="232">
        <v>2750</v>
      </c>
      <c r="E3" s="228">
        <v>2666</v>
      </c>
      <c r="F3" s="228">
        <v>2778</v>
      </c>
      <c r="G3" s="228"/>
      <c r="H3" s="228"/>
      <c r="I3" s="228"/>
      <c r="J3" s="227"/>
      <c r="K3" s="227"/>
      <c r="L3" s="227"/>
      <c r="M3" s="227"/>
      <c r="N3" s="230"/>
      <c r="O3" s="231"/>
      <c r="P3" s="231"/>
      <c r="Q3" s="231"/>
      <c r="R3" s="231"/>
      <c r="S3" s="225">
        <f t="shared" ref="S3:S10" si="0">SUM(D3:R3)</f>
        <v>8194</v>
      </c>
      <c r="T3" s="20"/>
      <c r="U3" s="21">
        <f>SUM(D3:R3)/60</f>
        <v>136.56666666666666</v>
      </c>
      <c r="V3" s="64"/>
      <c r="W3" s="65"/>
      <c r="X3" s="64"/>
      <c r="Y3" s="65"/>
      <c r="Z3" s="29"/>
      <c r="AA3" s="29"/>
      <c r="AB3" s="29"/>
      <c r="AC3" s="29"/>
    </row>
    <row r="4" spans="1:29" ht="19.5">
      <c r="A4" s="52">
        <v>2</v>
      </c>
      <c r="B4" s="14" t="s">
        <v>27</v>
      </c>
      <c r="C4" s="1"/>
      <c r="D4" s="232">
        <v>2668</v>
      </c>
      <c r="E4" s="228">
        <v>2697</v>
      </c>
      <c r="F4" s="228">
        <v>2752</v>
      </c>
      <c r="G4" s="228"/>
      <c r="H4" s="228"/>
      <c r="I4" s="228"/>
      <c r="J4" s="227"/>
      <c r="K4" s="227"/>
      <c r="L4" s="227"/>
      <c r="M4" s="227"/>
      <c r="N4" s="230"/>
      <c r="O4" s="231"/>
      <c r="P4" s="231"/>
      <c r="Q4" s="231"/>
      <c r="R4" s="231"/>
      <c r="S4" s="225">
        <f t="shared" si="0"/>
        <v>8117</v>
      </c>
      <c r="T4" s="20"/>
      <c r="U4" s="21">
        <f>SUM(D4:R4)/60</f>
        <v>135.28333333333333</v>
      </c>
      <c r="V4" s="64"/>
      <c r="W4" s="65"/>
      <c r="X4" s="64"/>
      <c r="Y4" s="65"/>
      <c r="Z4" s="29"/>
      <c r="AA4" s="29"/>
      <c r="AB4" s="29"/>
      <c r="AC4" s="29"/>
    </row>
    <row r="5" spans="1:29" ht="19.5">
      <c r="A5" s="52">
        <v>3</v>
      </c>
      <c r="B5" s="14" t="s">
        <v>26</v>
      </c>
      <c r="C5" s="1"/>
      <c r="D5" s="232">
        <v>2736</v>
      </c>
      <c r="E5" s="228">
        <v>2561</v>
      </c>
      <c r="F5" s="228">
        <v>2745</v>
      </c>
      <c r="G5" s="228"/>
      <c r="H5" s="228"/>
      <c r="I5" s="228"/>
      <c r="J5" s="227"/>
      <c r="K5" s="227"/>
      <c r="L5" s="227"/>
      <c r="M5" s="227"/>
      <c r="N5" s="230"/>
      <c r="O5" s="231"/>
      <c r="P5" s="231"/>
      <c r="Q5" s="231"/>
      <c r="R5" s="231"/>
      <c r="S5" s="225">
        <f t="shared" si="0"/>
        <v>8042</v>
      </c>
      <c r="T5" s="20"/>
      <c r="U5" s="21">
        <f>SUM(D5:R5)/60</f>
        <v>134.03333333333333</v>
      </c>
      <c r="V5" s="64"/>
      <c r="W5" s="65"/>
      <c r="X5" s="64"/>
      <c r="Y5" s="65"/>
      <c r="Z5" s="29"/>
      <c r="AA5" s="29"/>
      <c r="AB5" s="29"/>
      <c r="AC5" s="29"/>
    </row>
    <row r="6" spans="1:29" ht="19.5">
      <c r="A6" s="52">
        <v>4</v>
      </c>
      <c r="B6" s="14" t="s">
        <v>30</v>
      </c>
      <c r="C6" s="1"/>
      <c r="D6" s="232">
        <v>2640</v>
      </c>
      <c r="E6" s="228">
        <v>2708</v>
      </c>
      <c r="F6" s="228">
        <v>0</v>
      </c>
      <c r="G6" s="228"/>
      <c r="H6" s="228"/>
      <c r="I6" s="228"/>
      <c r="J6" s="227"/>
      <c r="K6" s="227"/>
      <c r="L6" s="227"/>
      <c r="M6" s="227"/>
      <c r="N6" s="230"/>
      <c r="O6" s="231"/>
      <c r="P6" s="231"/>
      <c r="Q6" s="231"/>
      <c r="R6" s="231"/>
      <c r="S6" s="225">
        <f t="shared" si="0"/>
        <v>5348</v>
      </c>
      <c r="T6" s="20"/>
      <c r="U6" s="21">
        <f>SUM(D6:R6)/40</f>
        <v>133.69999999999999</v>
      </c>
      <c r="V6" s="64"/>
      <c r="W6" s="64"/>
      <c r="X6" s="64"/>
      <c r="Y6" s="65"/>
      <c r="Z6" s="29"/>
      <c r="AA6" s="29"/>
      <c r="AB6" s="29"/>
      <c r="AC6" s="29"/>
    </row>
    <row r="7" spans="1:29" ht="19.5">
      <c r="A7" s="52">
        <v>5</v>
      </c>
      <c r="B7" s="14" t="s">
        <v>29</v>
      </c>
      <c r="C7" s="1"/>
      <c r="D7" s="232">
        <v>2691</v>
      </c>
      <c r="E7" s="228">
        <v>2628</v>
      </c>
      <c r="F7" s="228">
        <v>2646</v>
      </c>
      <c r="G7" s="228"/>
      <c r="H7" s="228"/>
      <c r="I7" s="228"/>
      <c r="J7" s="227"/>
      <c r="K7" s="227"/>
      <c r="L7" s="227"/>
      <c r="M7" s="227"/>
      <c r="N7" s="230"/>
      <c r="O7" s="231"/>
      <c r="P7" s="231"/>
      <c r="Q7" s="231"/>
      <c r="R7" s="231"/>
      <c r="S7" s="225">
        <f t="shared" si="0"/>
        <v>7965</v>
      </c>
      <c r="T7" s="20"/>
      <c r="U7" s="21">
        <f>SUM(D7:R7)/60</f>
        <v>132.75</v>
      </c>
      <c r="V7" s="64"/>
      <c r="W7" s="64"/>
      <c r="X7" s="64"/>
      <c r="Y7" s="65"/>
      <c r="Z7" s="29"/>
      <c r="AA7" s="29"/>
      <c r="AB7" s="29"/>
      <c r="AC7" s="29"/>
    </row>
    <row r="8" spans="1:29" ht="19.5">
      <c r="A8" s="52">
        <v>6</v>
      </c>
      <c r="B8" s="14" t="s">
        <v>31</v>
      </c>
      <c r="C8" s="1"/>
      <c r="D8" s="232">
        <v>2661</v>
      </c>
      <c r="E8" s="228">
        <v>2587</v>
      </c>
      <c r="F8" s="228">
        <v>0</v>
      </c>
      <c r="G8" s="228"/>
      <c r="H8" s="228"/>
      <c r="I8" s="228"/>
      <c r="J8" s="227"/>
      <c r="K8" s="227"/>
      <c r="L8" s="227"/>
      <c r="M8" s="227"/>
      <c r="N8" s="230"/>
      <c r="O8" s="231"/>
      <c r="P8" s="231"/>
      <c r="Q8" s="231"/>
      <c r="R8" s="231"/>
      <c r="S8" s="225">
        <f t="shared" si="0"/>
        <v>5248</v>
      </c>
      <c r="T8" s="20"/>
      <c r="U8" s="21">
        <f>SUM(D8:R8)/40</f>
        <v>131.19999999999999</v>
      </c>
      <c r="V8" s="64"/>
      <c r="W8" s="64"/>
      <c r="X8" s="64"/>
      <c r="Y8" s="65"/>
      <c r="Z8" s="29"/>
      <c r="AA8" s="29"/>
      <c r="AB8" s="29"/>
      <c r="AC8" s="29"/>
    </row>
    <row r="9" spans="1:29" ht="19.5">
      <c r="A9" s="52">
        <v>7</v>
      </c>
      <c r="B9" s="14" t="s">
        <v>28</v>
      </c>
      <c r="C9" s="1"/>
      <c r="D9" s="232">
        <v>2544</v>
      </c>
      <c r="E9" s="228">
        <v>2635</v>
      </c>
      <c r="F9" s="228">
        <v>2626</v>
      </c>
      <c r="G9" s="228"/>
      <c r="H9" s="228"/>
      <c r="I9" s="228"/>
      <c r="J9" s="227"/>
      <c r="K9" s="227"/>
      <c r="L9" s="227"/>
      <c r="M9" s="227"/>
      <c r="N9" s="230"/>
      <c r="O9" s="231"/>
      <c r="P9" s="231"/>
      <c r="Q9" s="231"/>
      <c r="R9" s="231"/>
      <c r="S9" s="225">
        <f t="shared" si="0"/>
        <v>7805</v>
      </c>
      <c r="T9" s="20"/>
      <c r="U9" s="21">
        <f>SUM(D9:R9)/60</f>
        <v>130.08333333333334</v>
      </c>
      <c r="V9" s="64"/>
      <c r="W9" s="64"/>
      <c r="X9" s="64"/>
      <c r="Y9" s="65"/>
      <c r="Z9" s="29"/>
      <c r="AA9" s="29"/>
      <c r="AB9" s="29"/>
      <c r="AC9" s="29"/>
    </row>
    <row r="10" spans="1:29" ht="20.25" thickBot="1">
      <c r="A10" s="52">
        <v>8</v>
      </c>
      <c r="B10" s="202" t="s">
        <v>60</v>
      </c>
      <c r="C10" s="22"/>
      <c r="D10" s="232">
        <v>0</v>
      </c>
      <c r="E10" s="228">
        <v>0</v>
      </c>
      <c r="F10" s="228">
        <v>0</v>
      </c>
      <c r="G10" s="228"/>
      <c r="H10" s="228"/>
      <c r="I10" s="228"/>
      <c r="J10" s="227"/>
      <c r="K10" s="227"/>
      <c r="L10" s="227"/>
      <c r="M10" s="227"/>
      <c r="N10" s="230"/>
      <c r="O10" s="231"/>
      <c r="P10" s="231"/>
      <c r="Q10" s="231"/>
      <c r="R10" s="231"/>
      <c r="S10" s="237">
        <f t="shared" si="0"/>
        <v>0</v>
      </c>
      <c r="T10" s="23"/>
      <c r="U10" s="203">
        <f>SUM(D10:R10)/20</f>
        <v>0</v>
      </c>
      <c r="V10" s="64"/>
      <c r="W10" s="64"/>
      <c r="X10" s="64"/>
      <c r="Y10" s="65"/>
      <c r="Z10" s="29"/>
      <c r="AA10" s="29"/>
      <c r="AB10" s="29"/>
      <c r="AC10" s="29"/>
    </row>
    <row r="11" spans="1:29" ht="20.25" thickTop="1">
      <c r="A11" s="53"/>
      <c r="B11" s="77"/>
      <c r="C11" s="36"/>
      <c r="D11" s="85"/>
      <c r="E11" s="72"/>
      <c r="F11" s="72"/>
      <c r="G11" s="72"/>
      <c r="H11" s="72"/>
      <c r="I11" s="72"/>
      <c r="J11" s="73"/>
      <c r="K11" s="73"/>
      <c r="L11" s="73"/>
      <c r="M11" s="73"/>
      <c r="N11" s="74"/>
      <c r="O11" s="75"/>
      <c r="P11" s="75"/>
      <c r="Q11" s="75"/>
      <c r="R11" s="75"/>
      <c r="S11" s="76"/>
      <c r="T11" s="75"/>
      <c r="U11" s="78"/>
      <c r="V11" s="64"/>
      <c r="W11" s="65"/>
      <c r="X11" s="64"/>
      <c r="Y11" s="65"/>
      <c r="Z11" s="29"/>
      <c r="AA11" s="29"/>
      <c r="AB11" s="29"/>
      <c r="AC11" s="29"/>
    </row>
    <row r="12" spans="1:29" ht="1.5" customHeight="1">
      <c r="A12" s="53"/>
      <c r="B12" s="36"/>
      <c r="C12" s="36"/>
      <c r="D12" s="81"/>
      <c r="E12" s="81"/>
      <c r="F12" s="81"/>
      <c r="G12" s="81"/>
      <c r="H12" s="81"/>
      <c r="I12" s="81"/>
      <c r="J12" s="82"/>
      <c r="K12" s="82"/>
      <c r="L12" s="82"/>
      <c r="M12" s="82"/>
      <c r="N12" s="83"/>
      <c r="O12" s="84"/>
      <c r="P12" s="84"/>
      <c r="Q12" s="84"/>
      <c r="R12" s="84"/>
      <c r="S12" s="204"/>
      <c r="T12" s="84"/>
      <c r="U12" s="78"/>
      <c r="V12" s="64"/>
      <c r="W12" s="65"/>
      <c r="X12" s="64"/>
      <c r="Y12" s="65"/>
      <c r="Z12" s="29"/>
      <c r="AA12" s="29"/>
      <c r="AB12" s="29"/>
      <c r="AC12" s="29"/>
    </row>
    <row r="13" spans="1:29" ht="19.5" customHeight="1" thickBot="1">
      <c r="A13" s="29"/>
      <c r="B13" s="29"/>
      <c r="C13" s="29"/>
      <c r="D13" s="554" t="s">
        <v>1</v>
      </c>
      <c r="E13" s="554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66"/>
      <c r="W13" s="29"/>
      <c r="X13" s="29"/>
      <c r="Y13" s="29"/>
      <c r="Z13" s="29"/>
      <c r="AA13" s="29"/>
      <c r="AB13" s="29"/>
      <c r="AC13" s="29"/>
    </row>
    <row r="14" spans="1:29" ht="22.5" thickBot="1">
      <c r="A14" s="53"/>
      <c r="B14" s="219" t="s">
        <v>0</v>
      </c>
      <c r="C14" s="220"/>
      <c r="D14" s="226">
        <v>44441</v>
      </c>
      <c r="E14" s="226">
        <v>44455</v>
      </c>
      <c r="F14" s="226">
        <v>44469</v>
      </c>
      <c r="G14" s="208"/>
      <c r="H14" s="208"/>
      <c r="I14" s="208"/>
      <c r="J14" s="209"/>
      <c r="K14" s="209"/>
      <c r="L14" s="209"/>
      <c r="M14" s="209"/>
      <c r="N14" s="210"/>
      <c r="O14" s="211"/>
      <c r="P14" s="211"/>
      <c r="Q14" s="212"/>
      <c r="R14" s="555" t="s">
        <v>14</v>
      </c>
      <c r="S14" s="559"/>
      <c r="T14" s="560"/>
      <c r="U14" s="221" t="s">
        <v>15</v>
      </c>
      <c r="V14" s="64"/>
      <c r="W14" s="29"/>
      <c r="X14" s="29"/>
      <c r="Y14" s="29"/>
      <c r="Z14" s="29"/>
      <c r="AA14" s="29"/>
      <c r="AB14" s="29"/>
      <c r="AC14" s="29"/>
    </row>
    <row r="15" spans="1:29" ht="20.25" thickBot="1">
      <c r="A15" s="53">
        <v>1</v>
      </c>
      <c r="B15" s="165" t="s">
        <v>25</v>
      </c>
      <c r="C15" s="144"/>
      <c r="D15" s="232">
        <v>2541</v>
      </c>
      <c r="E15" s="228">
        <v>2520</v>
      </c>
      <c r="F15" s="228">
        <v>2646</v>
      </c>
      <c r="G15" s="228"/>
      <c r="H15" s="228"/>
      <c r="I15" s="228"/>
      <c r="J15" s="227"/>
      <c r="K15" s="227"/>
      <c r="L15" s="227"/>
      <c r="M15" s="227"/>
      <c r="N15" s="230"/>
      <c r="O15" s="231"/>
      <c r="P15" s="231"/>
      <c r="Q15" s="231"/>
      <c r="R15" s="231"/>
      <c r="S15" s="224">
        <f t="shared" ref="S15:S21" si="1">SUM(D15:R15)</f>
        <v>7707</v>
      </c>
      <c r="T15" s="213"/>
      <c r="U15" s="214">
        <f>SUM(D15:R15)/60</f>
        <v>128.44999999999999</v>
      </c>
      <c r="V15" s="67"/>
      <c r="W15" s="68"/>
      <c r="X15" s="68"/>
      <c r="Y15" s="68"/>
      <c r="Z15" s="29"/>
      <c r="AA15" s="29"/>
      <c r="AB15" s="29"/>
      <c r="AC15" s="29"/>
    </row>
    <row r="16" spans="1:29" ht="20.25" thickBot="1">
      <c r="A16" s="53">
        <v>2</v>
      </c>
      <c r="B16" s="166" t="s">
        <v>34</v>
      </c>
      <c r="C16" s="7"/>
      <c r="D16" s="232">
        <v>2514</v>
      </c>
      <c r="E16" s="228">
        <v>2393</v>
      </c>
      <c r="F16" s="228">
        <v>2564</v>
      </c>
      <c r="G16" s="228"/>
      <c r="H16" s="228"/>
      <c r="I16" s="228"/>
      <c r="J16" s="227"/>
      <c r="K16" s="227"/>
      <c r="L16" s="227"/>
      <c r="M16" s="227"/>
      <c r="N16" s="230"/>
      <c r="O16" s="231"/>
      <c r="P16" s="231"/>
      <c r="Q16" s="231"/>
      <c r="R16" s="231"/>
      <c r="S16" s="225">
        <f t="shared" si="1"/>
        <v>7471</v>
      </c>
      <c r="T16" s="114"/>
      <c r="U16" s="214">
        <f>SUM(D16:R16)/60</f>
        <v>124.51666666666667</v>
      </c>
      <c r="V16" s="67"/>
      <c r="W16" s="29"/>
      <c r="X16" s="29"/>
      <c r="Y16" s="29"/>
      <c r="Z16" s="29"/>
      <c r="AA16" s="29"/>
      <c r="AB16" s="29"/>
      <c r="AC16" s="29"/>
    </row>
    <row r="17" spans="1:29" ht="20.25" thickBot="1">
      <c r="A17" s="53">
        <v>3</v>
      </c>
      <c r="B17" s="166" t="s">
        <v>44</v>
      </c>
      <c r="C17" s="7"/>
      <c r="D17" s="232">
        <v>2431</v>
      </c>
      <c r="E17" s="228">
        <v>2537</v>
      </c>
      <c r="F17" s="228">
        <v>0</v>
      </c>
      <c r="G17" s="228"/>
      <c r="H17" s="228"/>
      <c r="I17" s="228"/>
      <c r="J17" s="227"/>
      <c r="K17" s="227"/>
      <c r="L17" s="227"/>
      <c r="M17" s="227"/>
      <c r="N17" s="230"/>
      <c r="O17" s="231"/>
      <c r="P17" s="231"/>
      <c r="Q17" s="231"/>
      <c r="R17" s="231"/>
      <c r="S17" s="225">
        <f t="shared" si="1"/>
        <v>4968</v>
      </c>
      <c r="T17" s="114"/>
      <c r="U17" s="214">
        <f>SUM(D17:R17)/40</f>
        <v>124.2</v>
      </c>
      <c r="V17" s="67"/>
      <c r="W17" s="29"/>
      <c r="X17" s="29"/>
      <c r="Y17" s="29"/>
      <c r="Z17" s="29"/>
      <c r="AA17" s="29"/>
      <c r="AB17" s="29"/>
      <c r="AC17" s="29"/>
    </row>
    <row r="18" spans="1:29" ht="20.25" thickBot="1">
      <c r="A18" s="53">
        <v>4</v>
      </c>
      <c r="B18" s="166" t="s">
        <v>4</v>
      </c>
      <c r="C18" s="7"/>
      <c r="D18" s="232">
        <v>2435</v>
      </c>
      <c r="E18" s="228">
        <v>2497</v>
      </c>
      <c r="F18" s="228">
        <v>2447</v>
      </c>
      <c r="G18" s="228"/>
      <c r="H18" s="228"/>
      <c r="I18" s="228"/>
      <c r="J18" s="227"/>
      <c r="K18" s="227"/>
      <c r="L18" s="227"/>
      <c r="M18" s="227"/>
      <c r="N18" s="230"/>
      <c r="O18" s="231"/>
      <c r="P18" s="231"/>
      <c r="Q18" s="231"/>
      <c r="R18" s="231"/>
      <c r="S18" s="225">
        <f t="shared" si="1"/>
        <v>7379</v>
      </c>
      <c r="T18" s="114"/>
      <c r="U18" s="214">
        <f>SUM(D18:R18)/60</f>
        <v>122.98333333333333</v>
      </c>
      <c r="V18" s="67"/>
      <c r="W18" s="29"/>
      <c r="X18" s="29"/>
      <c r="Y18" s="29"/>
      <c r="Z18" s="29"/>
      <c r="AA18" s="29"/>
      <c r="AB18" s="29"/>
      <c r="AC18" s="29"/>
    </row>
    <row r="19" spans="1:29" ht="20.25" thickBot="1">
      <c r="A19" s="53">
        <v>5</v>
      </c>
      <c r="B19" s="166" t="s">
        <v>33</v>
      </c>
      <c r="C19" s="7"/>
      <c r="D19" s="232">
        <v>2210</v>
      </c>
      <c r="E19" s="228">
        <v>2484</v>
      </c>
      <c r="F19" s="228">
        <v>2416</v>
      </c>
      <c r="G19" s="228"/>
      <c r="H19" s="228"/>
      <c r="I19" s="228"/>
      <c r="J19" s="227"/>
      <c r="K19" s="227"/>
      <c r="L19" s="227"/>
      <c r="M19" s="227"/>
      <c r="N19" s="230"/>
      <c r="O19" s="231"/>
      <c r="P19" s="231"/>
      <c r="Q19" s="231"/>
      <c r="R19" s="231"/>
      <c r="S19" s="225">
        <f t="shared" si="1"/>
        <v>7110</v>
      </c>
      <c r="T19" s="114"/>
      <c r="U19" s="214">
        <f>SUM(D19:R19)/60</f>
        <v>118.5</v>
      </c>
      <c r="V19" s="67"/>
      <c r="W19" s="29"/>
      <c r="X19" s="29"/>
      <c r="Y19" s="29"/>
      <c r="Z19" s="29"/>
      <c r="AA19" s="29"/>
      <c r="AB19" s="29"/>
      <c r="AC19" s="29"/>
    </row>
    <row r="20" spans="1:29" ht="20.25" thickBot="1">
      <c r="A20" s="53">
        <v>6</v>
      </c>
      <c r="B20" s="166" t="s">
        <v>32</v>
      </c>
      <c r="C20" s="7"/>
      <c r="D20" s="232">
        <v>2293</v>
      </c>
      <c r="E20" s="228">
        <v>2328</v>
      </c>
      <c r="F20" s="228">
        <v>2389</v>
      </c>
      <c r="G20" s="228"/>
      <c r="H20" s="228"/>
      <c r="I20" s="228"/>
      <c r="J20" s="227"/>
      <c r="K20" s="227"/>
      <c r="L20" s="227"/>
      <c r="M20" s="227"/>
      <c r="N20" s="230"/>
      <c r="O20" s="231"/>
      <c r="P20" s="231"/>
      <c r="Q20" s="231"/>
      <c r="R20" s="231"/>
      <c r="S20" s="225">
        <f t="shared" si="1"/>
        <v>7010</v>
      </c>
      <c r="T20" s="114"/>
      <c r="U20" s="214">
        <f>SUM(D20:R20)/60</f>
        <v>116.83333333333333</v>
      </c>
      <c r="V20" s="67"/>
      <c r="W20" s="29"/>
      <c r="X20" s="29"/>
      <c r="Y20" s="29"/>
      <c r="Z20" s="29"/>
      <c r="AA20" s="29"/>
      <c r="AB20" s="29"/>
      <c r="AC20" s="29"/>
    </row>
    <row r="21" spans="1:29" ht="19.5">
      <c r="A21" s="53">
        <v>7</v>
      </c>
      <c r="B21" s="166" t="s">
        <v>61</v>
      </c>
      <c r="C21" s="7"/>
      <c r="D21" s="232">
        <v>0</v>
      </c>
      <c r="E21" s="228">
        <v>0</v>
      </c>
      <c r="F21" s="228">
        <v>0</v>
      </c>
      <c r="G21" s="228"/>
      <c r="H21" s="228"/>
      <c r="I21" s="228"/>
      <c r="J21" s="227"/>
      <c r="K21" s="227"/>
      <c r="L21" s="227"/>
      <c r="M21" s="227"/>
      <c r="N21" s="230"/>
      <c r="O21" s="231"/>
      <c r="P21" s="231"/>
      <c r="Q21" s="231"/>
      <c r="R21" s="231"/>
      <c r="S21" s="225">
        <f t="shared" si="1"/>
        <v>0</v>
      </c>
      <c r="T21" s="114"/>
      <c r="U21" s="214">
        <f>SUM(D21:R21)/20</f>
        <v>0</v>
      </c>
      <c r="V21" s="67"/>
      <c r="W21" s="29"/>
      <c r="X21" s="29"/>
      <c r="Y21" s="29"/>
      <c r="Z21" s="29"/>
      <c r="AA21" s="29"/>
      <c r="AB21" s="29"/>
      <c r="AC21" s="29"/>
    </row>
    <row r="22" spans="1:29" ht="20.25" thickBot="1">
      <c r="A22" s="53">
        <v>8</v>
      </c>
      <c r="B22" s="217"/>
      <c r="C22" s="22"/>
      <c r="D22" s="232"/>
      <c r="E22" s="228"/>
      <c r="F22" s="228"/>
      <c r="G22" s="228"/>
      <c r="H22" s="228"/>
      <c r="I22" s="228"/>
      <c r="J22" s="227"/>
      <c r="K22" s="227"/>
      <c r="L22" s="227"/>
      <c r="M22" s="227"/>
      <c r="N22" s="230"/>
      <c r="O22" s="231"/>
      <c r="P22" s="231"/>
      <c r="Q22" s="231"/>
      <c r="R22" s="231"/>
      <c r="S22" s="237"/>
      <c r="T22" s="23"/>
      <c r="U22" s="218"/>
      <c r="V22" s="67"/>
      <c r="W22" s="561"/>
      <c r="X22" s="561"/>
      <c r="Y22" s="561"/>
      <c r="Z22" s="29"/>
      <c r="AA22" s="29"/>
      <c r="AB22" s="29"/>
      <c r="AC22" s="29"/>
    </row>
    <row r="23" spans="1:29" ht="19.5" customHeight="1" thickTop="1">
      <c r="A23" s="53"/>
      <c r="B23" s="77"/>
      <c r="C23" s="36"/>
      <c r="D23" s="85"/>
      <c r="E23" s="72"/>
      <c r="F23" s="72"/>
      <c r="G23" s="72"/>
      <c r="H23" s="72"/>
      <c r="I23" s="72"/>
      <c r="J23" s="73"/>
      <c r="K23" s="73"/>
      <c r="L23" s="73"/>
      <c r="M23" s="73"/>
      <c r="N23" s="74"/>
      <c r="O23" s="75"/>
      <c r="P23" s="75"/>
      <c r="Q23" s="75"/>
      <c r="R23" s="75"/>
      <c r="S23" s="76"/>
      <c r="T23" s="75"/>
      <c r="U23" s="78"/>
      <c r="V23" s="67"/>
      <c r="W23" s="561"/>
      <c r="X23" s="561"/>
      <c r="Y23" s="561"/>
      <c r="Z23" s="29"/>
      <c r="AA23" s="29"/>
      <c r="AB23" s="29"/>
      <c r="AC23" s="29"/>
    </row>
    <row r="24" spans="1:29" ht="9.75" hidden="1" customHeight="1">
      <c r="A24" s="53"/>
      <c r="B24" s="113"/>
      <c r="C24" s="36"/>
      <c r="D24" s="72"/>
      <c r="E24" s="72"/>
      <c r="F24" s="72"/>
      <c r="G24" s="72"/>
      <c r="H24" s="72"/>
      <c r="I24" s="72"/>
      <c r="J24" s="73"/>
      <c r="K24" s="73"/>
      <c r="L24" s="73"/>
      <c r="M24" s="73"/>
      <c r="N24" s="74"/>
      <c r="O24" s="75"/>
      <c r="P24" s="75"/>
      <c r="Q24" s="75"/>
      <c r="R24" s="75"/>
      <c r="S24" s="76"/>
      <c r="T24" s="75"/>
      <c r="U24" s="78"/>
      <c r="V24" s="67"/>
      <c r="W24" s="53"/>
      <c r="X24" s="53"/>
      <c r="Y24" s="53"/>
      <c r="Z24" s="29"/>
      <c r="AA24" s="29"/>
      <c r="AB24" s="29"/>
      <c r="AC24" s="29"/>
    </row>
    <row r="25" spans="1:29" ht="22.5" thickBot="1">
      <c r="A25" s="53"/>
      <c r="B25" s="113"/>
      <c r="C25" s="36"/>
      <c r="D25" s="554" t="s">
        <v>1</v>
      </c>
      <c r="E25" s="554"/>
      <c r="F25" s="72"/>
      <c r="G25" s="72"/>
      <c r="H25" s="72"/>
      <c r="I25" s="72"/>
      <c r="J25" s="73"/>
      <c r="K25" s="73"/>
      <c r="L25" s="73"/>
      <c r="M25" s="73"/>
      <c r="N25" s="74"/>
      <c r="O25" s="75"/>
      <c r="P25" s="75"/>
      <c r="Q25" s="75"/>
      <c r="R25" s="75"/>
      <c r="S25" s="76"/>
      <c r="T25" s="75"/>
      <c r="U25" s="78"/>
      <c r="V25" s="67"/>
      <c r="W25" s="53"/>
      <c r="X25" s="53"/>
      <c r="Y25" s="53"/>
      <c r="Z25" s="29"/>
      <c r="AA25" s="29"/>
      <c r="AB25" s="29"/>
      <c r="AC25" s="29"/>
    </row>
    <row r="26" spans="1:29" ht="22.5" thickBot="1">
      <c r="A26" s="53"/>
      <c r="B26" s="206" t="s">
        <v>7</v>
      </c>
      <c r="C26" s="144"/>
      <c r="D26" s="226">
        <v>44441</v>
      </c>
      <c r="E26" s="226">
        <v>44455</v>
      </c>
      <c r="F26" s="226">
        <v>44469</v>
      </c>
      <c r="G26" s="208"/>
      <c r="H26" s="208"/>
      <c r="I26" s="208"/>
      <c r="J26" s="208"/>
      <c r="K26" s="208"/>
      <c r="L26" s="209"/>
      <c r="M26" s="209"/>
      <c r="N26" s="222"/>
      <c r="O26" s="210"/>
      <c r="P26" s="210"/>
      <c r="Q26" s="212"/>
      <c r="R26" s="555" t="s">
        <v>14</v>
      </c>
      <c r="S26" s="556"/>
      <c r="T26" s="557"/>
      <c r="U26" s="243" t="s">
        <v>15</v>
      </c>
      <c r="V26" s="67"/>
      <c r="W26" s="41"/>
      <c r="X26" s="41"/>
      <c r="Y26" s="41"/>
      <c r="Z26" s="29"/>
      <c r="AA26" s="29"/>
      <c r="AB26" s="29"/>
      <c r="AC26" s="29"/>
    </row>
    <row r="27" spans="1:29" ht="20.25" thickBot="1">
      <c r="A27" s="53">
        <v>1</v>
      </c>
      <c r="B27" s="165" t="s">
        <v>55</v>
      </c>
      <c r="C27" s="241"/>
      <c r="D27" s="244">
        <v>2262</v>
      </c>
      <c r="E27" s="245">
        <v>2193</v>
      </c>
      <c r="F27" s="245">
        <v>2239</v>
      </c>
      <c r="G27" s="245"/>
      <c r="H27" s="245"/>
      <c r="I27" s="245"/>
      <c r="J27" s="244"/>
      <c r="K27" s="244"/>
      <c r="L27" s="244"/>
      <c r="M27" s="244"/>
      <c r="N27" s="246"/>
      <c r="O27" s="247"/>
      <c r="P27" s="247"/>
      <c r="Q27" s="247"/>
      <c r="R27" s="247"/>
      <c r="S27" s="224">
        <f t="shared" ref="S27:S37" si="2">SUM(D27:R27)</f>
        <v>6694</v>
      </c>
      <c r="T27" s="242"/>
      <c r="U27" s="214">
        <f>SUM(D27:R27)/60</f>
        <v>111.56666666666666</v>
      </c>
      <c r="V27" s="67"/>
      <c r="W27" s="41"/>
      <c r="X27" s="41"/>
      <c r="Y27" s="41"/>
      <c r="Z27" s="29"/>
      <c r="AA27" s="29"/>
      <c r="AB27" s="29"/>
      <c r="AC27" s="29"/>
    </row>
    <row r="28" spans="1:29" ht="20.25" thickBot="1">
      <c r="A28" s="53">
        <v>2</v>
      </c>
      <c r="B28" s="166" t="s">
        <v>37</v>
      </c>
      <c r="C28" s="7"/>
      <c r="D28" s="227">
        <v>2168</v>
      </c>
      <c r="E28" s="227">
        <v>2250</v>
      </c>
      <c r="F28" s="228">
        <v>2229</v>
      </c>
      <c r="G28" s="228"/>
      <c r="H28" s="228"/>
      <c r="I28" s="228"/>
      <c r="J28" s="228"/>
      <c r="K28" s="228"/>
      <c r="L28" s="227"/>
      <c r="M28" s="227"/>
      <c r="N28" s="229"/>
      <c r="O28" s="230"/>
      <c r="P28" s="230"/>
      <c r="Q28" s="231"/>
      <c r="R28" s="231"/>
      <c r="S28" s="225">
        <f t="shared" si="2"/>
        <v>6647</v>
      </c>
      <c r="T28" s="114"/>
      <c r="U28" s="214">
        <f>SUM(D28:R28)/60</f>
        <v>110.78333333333333</v>
      </c>
      <c r="V28" s="67"/>
      <c r="W28" s="41"/>
      <c r="X28" s="41"/>
      <c r="Y28" s="41"/>
      <c r="Z28" s="29"/>
      <c r="AA28" s="29"/>
      <c r="AB28" s="29"/>
      <c r="AC28" s="29"/>
    </row>
    <row r="29" spans="1:29" ht="20.25" thickBot="1">
      <c r="A29" s="53">
        <v>3</v>
      </c>
      <c r="B29" s="166" t="s">
        <v>40</v>
      </c>
      <c r="C29" s="7"/>
      <c r="D29" s="227">
        <v>2202</v>
      </c>
      <c r="E29" s="227">
        <v>2128</v>
      </c>
      <c r="F29" s="228">
        <v>0</v>
      </c>
      <c r="G29" s="228"/>
      <c r="H29" s="228"/>
      <c r="I29" s="228"/>
      <c r="J29" s="228"/>
      <c r="K29" s="232"/>
      <c r="L29" s="232"/>
      <c r="M29" s="232"/>
      <c r="N29" s="233"/>
      <c r="O29" s="234"/>
      <c r="P29" s="233"/>
      <c r="Q29" s="233"/>
      <c r="R29" s="233"/>
      <c r="S29" s="225">
        <f t="shared" si="2"/>
        <v>4330</v>
      </c>
      <c r="T29" s="223"/>
      <c r="U29" s="214">
        <f>SUM(D29:R29)/40</f>
        <v>108.25</v>
      </c>
      <c r="V29" s="67"/>
      <c r="W29" s="41"/>
      <c r="X29" s="41"/>
      <c r="Y29" s="41"/>
      <c r="Z29" s="29"/>
      <c r="AA29" s="29"/>
      <c r="AB29" s="29"/>
      <c r="AC29" s="29"/>
    </row>
    <row r="30" spans="1:29" ht="20.25" thickBot="1">
      <c r="A30" s="53">
        <v>4</v>
      </c>
      <c r="B30" s="166" t="s">
        <v>38</v>
      </c>
      <c r="C30" s="7"/>
      <c r="D30" s="227">
        <v>2124</v>
      </c>
      <c r="E30" s="227">
        <v>2168</v>
      </c>
      <c r="F30" s="228">
        <v>2143</v>
      </c>
      <c r="G30" s="228"/>
      <c r="H30" s="228"/>
      <c r="I30" s="228"/>
      <c r="J30" s="228"/>
      <c r="K30" s="228"/>
      <c r="L30" s="227"/>
      <c r="M30" s="227"/>
      <c r="N30" s="229"/>
      <c r="O30" s="230"/>
      <c r="P30" s="230"/>
      <c r="Q30" s="231"/>
      <c r="R30" s="231"/>
      <c r="S30" s="225">
        <f t="shared" si="2"/>
        <v>6435</v>
      </c>
      <c r="T30" s="114"/>
      <c r="U30" s="214">
        <f>SUM(D30:R30)/60</f>
        <v>107.25</v>
      </c>
      <c r="V30" s="67"/>
      <c r="W30" s="69"/>
      <c r="X30" s="69"/>
      <c r="Y30" s="69"/>
      <c r="Z30" s="29"/>
      <c r="AA30" s="29"/>
      <c r="AB30" s="29"/>
      <c r="AC30" s="29"/>
    </row>
    <row r="31" spans="1:29" ht="20.25" thickBot="1">
      <c r="A31" s="53">
        <v>5</v>
      </c>
      <c r="B31" s="166" t="s">
        <v>3</v>
      </c>
      <c r="C31" s="167"/>
      <c r="D31" s="235">
        <v>2041</v>
      </c>
      <c r="E31" s="228">
        <v>2157</v>
      </c>
      <c r="F31" s="322">
        <v>2119</v>
      </c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25">
        <f t="shared" si="2"/>
        <v>6317</v>
      </c>
      <c r="T31" s="167"/>
      <c r="U31" s="214">
        <f>SUM(D31:R31)/60</f>
        <v>105.28333333333333</v>
      </c>
      <c r="V31" s="67"/>
      <c r="W31" s="561"/>
      <c r="X31" s="561"/>
      <c r="Y31" s="561"/>
      <c r="Z31" s="29"/>
      <c r="AA31" s="29"/>
      <c r="AB31" s="29"/>
      <c r="AC31" s="29"/>
    </row>
    <row r="32" spans="1:29" ht="20.25" thickBot="1">
      <c r="A32" s="53">
        <v>6</v>
      </c>
      <c r="B32" s="166" t="s">
        <v>63</v>
      </c>
      <c r="C32" s="167"/>
      <c r="D32" s="235">
        <v>2046</v>
      </c>
      <c r="E32" s="228">
        <v>2192</v>
      </c>
      <c r="F32" s="321">
        <v>1020</v>
      </c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25">
        <f t="shared" si="2"/>
        <v>5258</v>
      </c>
      <c r="T32" s="167"/>
      <c r="U32" s="214">
        <f>SUM(D32:R32)/50</f>
        <v>105.16</v>
      </c>
      <c r="V32" s="67"/>
      <c r="W32" s="41"/>
      <c r="X32" s="41"/>
      <c r="Y32" s="41"/>
      <c r="Z32" s="29"/>
      <c r="AA32" s="29"/>
      <c r="AB32" s="29"/>
      <c r="AC32" s="29"/>
    </row>
    <row r="33" spans="1:29" ht="20.25" thickBot="1">
      <c r="A33" s="53">
        <v>7</v>
      </c>
      <c r="B33" s="166" t="s">
        <v>43</v>
      </c>
      <c r="C33" s="7"/>
      <c r="D33" s="232">
        <v>2075</v>
      </c>
      <c r="E33" s="228">
        <v>1901</v>
      </c>
      <c r="F33" s="228">
        <v>2071</v>
      </c>
      <c r="G33" s="228"/>
      <c r="H33" s="228"/>
      <c r="I33" s="228"/>
      <c r="J33" s="227"/>
      <c r="K33" s="227"/>
      <c r="L33" s="227"/>
      <c r="M33" s="227"/>
      <c r="N33" s="230"/>
      <c r="O33" s="231"/>
      <c r="P33" s="231"/>
      <c r="Q33" s="231"/>
      <c r="R33" s="231"/>
      <c r="S33" s="225">
        <f t="shared" si="2"/>
        <v>6047</v>
      </c>
      <c r="T33" s="114"/>
      <c r="U33" s="214">
        <f>SUM(D33:R33)/60</f>
        <v>100.78333333333333</v>
      </c>
      <c r="V33" s="67"/>
      <c r="W33" s="41"/>
      <c r="X33" s="41"/>
      <c r="Y33" s="41"/>
      <c r="Z33" s="29"/>
      <c r="AA33" s="29"/>
      <c r="AB33" s="29"/>
      <c r="AC33" s="29"/>
    </row>
    <row r="34" spans="1:29" ht="20.25" thickBot="1">
      <c r="A34" s="53">
        <v>8</v>
      </c>
      <c r="B34" s="166" t="s">
        <v>36</v>
      </c>
      <c r="C34" s="7"/>
      <c r="D34" s="227">
        <v>1934</v>
      </c>
      <c r="E34" s="228">
        <v>1977</v>
      </c>
      <c r="F34" s="228">
        <v>2004</v>
      </c>
      <c r="G34" s="228"/>
      <c r="H34" s="228"/>
      <c r="I34" s="228"/>
      <c r="J34" s="228"/>
      <c r="K34" s="228"/>
      <c r="L34" s="227"/>
      <c r="M34" s="227"/>
      <c r="N34" s="229"/>
      <c r="O34" s="230"/>
      <c r="P34" s="230"/>
      <c r="Q34" s="231"/>
      <c r="R34" s="231"/>
      <c r="S34" s="205">
        <f t="shared" si="2"/>
        <v>5915</v>
      </c>
      <c r="T34" s="114"/>
      <c r="U34" s="214">
        <f>SUM(D34:R34)/60</f>
        <v>98.583333333333329</v>
      </c>
      <c r="V34" s="67"/>
      <c r="W34" s="551"/>
      <c r="X34" s="551"/>
      <c r="Y34" s="551"/>
      <c r="Z34" s="29"/>
      <c r="AA34" s="29"/>
      <c r="AB34" s="29"/>
      <c r="AC34" s="29"/>
    </row>
    <row r="35" spans="1:29" ht="20.25" thickBot="1">
      <c r="A35" s="53">
        <v>9</v>
      </c>
      <c r="B35" s="166" t="s">
        <v>41</v>
      </c>
      <c r="C35" s="7"/>
      <c r="D35" s="227">
        <v>1791</v>
      </c>
      <c r="E35" s="227">
        <v>1990</v>
      </c>
      <c r="F35" s="228">
        <v>0</v>
      </c>
      <c r="G35" s="228"/>
      <c r="H35" s="228"/>
      <c r="I35" s="228"/>
      <c r="J35" s="228"/>
      <c r="K35" s="228"/>
      <c r="L35" s="227"/>
      <c r="M35" s="227"/>
      <c r="N35" s="229"/>
      <c r="O35" s="230"/>
      <c r="P35" s="230"/>
      <c r="Q35" s="231"/>
      <c r="R35" s="231"/>
      <c r="S35" s="205">
        <f t="shared" si="2"/>
        <v>3781</v>
      </c>
      <c r="T35" s="114"/>
      <c r="U35" s="214">
        <f>SUM(D35:R35)/40</f>
        <v>94.525000000000006</v>
      </c>
      <c r="V35" s="67"/>
      <c r="W35" s="53"/>
      <c r="X35" s="53"/>
      <c r="Y35" s="53"/>
      <c r="Z35" s="29"/>
      <c r="AA35" s="29"/>
      <c r="AB35" s="29"/>
      <c r="AC35" s="29"/>
    </row>
    <row r="36" spans="1:29" ht="19.5" customHeight="1">
      <c r="A36" s="53">
        <v>10</v>
      </c>
      <c r="B36" s="166" t="s">
        <v>39</v>
      </c>
      <c r="C36" s="7"/>
      <c r="D36" s="232">
        <v>1751</v>
      </c>
      <c r="E36" s="228">
        <v>1764</v>
      </c>
      <c r="F36" s="228">
        <v>1859</v>
      </c>
      <c r="G36" s="228"/>
      <c r="H36" s="228"/>
      <c r="I36" s="228"/>
      <c r="J36" s="227"/>
      <c r="K36" s="227"/>
      <c r="L36" s="227"/>
      <c r="M36" s="227"/>
      <c r="N36" s="230"/>
      <c r="O36" s="231"/>
      <c r="P36" s="231"/>
      <c r="Q36" s="231"/>
      <c r="R36" s="231"/>
      <c r="S36" s="205">
        <f t="shared" si="2"/>
        <v>5374</v>
      </c>
      <c r="T36" s="114"/>
      <c r="U36" s="214">
        <f>SUM(D36:R36)/60</f>
        <v>89.566666666666663</v>
      </c>
      <c r="V36" s="67"/>
      <c r="W36" s="551"/>
      <c r="X36" s="551"/>
      <c r="Y36" s="551"/>
      <c r="Z36" s="29"/>
      <c r="AA36" s="29"/>
      <c r="AB36" s="29"/>
      <c r="AC36" s="29"/>
    </row>
    <row r="37" spans="1:29" ht="19.5" customHeight="1" thickBot="1">
      <c r="A37" s="53">
        <v>11</v>
      </c>
      <c r="B37" s="168" t="s">
        <v>42</v>
      </c>
      <c r="C37" s="180"/>
      <c r="D37" s="248">
        <v>0</v>
      </c>
      <c r="E37" s="249">
        <v>0</v>
      </c>
      <c r="F37" s="249">
        <v>0</v>
      </c>
      <c r="G37" s="249"/>
      <c r="H37" s="249"/>
      <c r="I37" s="249"/>
      <c r="J37" s="250"/>
      <c r="K37" s="250"/>
      <c r="L37" s="250"/>
      <c r="M37" s="250"/>
      <c r="N37" s="251"/>
      <c r="O37" s="252"/>
      <c r="P37" s="252"/>
      <c r="Q37" s="252"/>
      <c r="R37" s="252"/>
      <c r="S37" s="253">
        <f t="shared" si="2"/>
        <v>0</v>
      </c>
      <c r="T37" s="215"/>
      <c r="U37" s="216">
        <f>SUM(D37:R37)/20</f>
        <v>0</v>
      </c>
      <c r="V37" s="67"/>
      <c r="W37" s="551"/>
      <c r="X37" s="551"/>
      <c r="Y37" s="551"/>
      <c r="Z37" s="29"/>
      <c r="AA37" s="29"/>
      <c r="AB37" s="29"/>
      <c r="AC37" s="29"/>
    </row>
    <row r="38" spans="1:29" ht="21.75">
      <c r="A38" s="54"/>
      <c r="B38" s="79"/>
      <c r="C38" s="36"/>
      <c r="D38" s="80"/>
      <c r="E38" s="81"/>
      <c r="F38" s="81"/>
      <c r="G38" s="81"/>
      <c r="H38" s="81"/>
      <c r="I38" s="81"/>
      <c r="J38" s="82"/>
      <c r="K38" s="82"/>
      <c r="L38" s="82"/>
      <c r="M38" s="82"/>
      <c r="N38" s="83"/>
      <c r="O38" s="84"/>
      <c r="P38" s="84"/>
      <c r="Q38" s="84"/>
      <c r="R38" s="552"/>
      <c r="S38" s="552"/>
      <c r="T38" s="552"/>
      <c r="U38" s="58"/>
      <c r="V38" s="67"/>
      <c r="W38" s="53"/>
      <c r="X38" s="53"/>
      <c r="Y38" s="53"/>
      <c r="Z38" s="29"/>
      <c r="AA38" s="29"/>
      <c r="AB38" s="29"/>
      <c r="AC38" s="29"/>
    </row>
    <row r="39" spans="1:29" ht="19.5">
      <c r="A39" s="33"/>
      <c r="B39" s="77"/>
      <c r="C39" s="36"/>
      <c r="D39" s="85"/>
      <c r="E39" s="72"/>
      <c r="F39" s="72"/>
      <c r="G39" s="72"/>
      <c r="H39" s="72"/>
      <c r="I39" s="72"/>
      <c r="J39" s="73"/>
      <c r="K39" s="73"/>
      <c r="L39" s="73"/>
      <c r="M39" s="73"/>
      <c r="N39" s="74"/>
      <c r="O39" s="75"/>
      <c r="P39" s="75"/>
      <c r="Q39" s="75"/>
      <c r="R39" s="75"/>
      <c r="S39" s="76"/>
      <c r="T39" s="75"/>
      <c r="U39" s="78"/>
      <c r="V39" s="67"/>
      <c r="W39" s="53"/>
      <c r="X39" s="53"/>
      <c r="Y39" s="53"/>
      <c r="Z39" s="29"/>
      <c r="AA39" s="29"/>
      <c r="AB39" s="29"/>
      <c r="AC39" s="29"/>
    </row>
    <row r="40" spans="1:29" ht="22.5" thickBot="1">
      <c r="A40" s="33"/>
      <c r="B40" s="113"/>
      <c r="C40" s="36"/>
      <c r="D40" s="554" t="s">
        <v>1</v>
      </c>
      <c r="E40" s="554"/>
      <c r="F40" s="72"/>
      <c r="G40" s="72"/>
      <c r="H40" s="72"/>
      <c r="I40" s="72"/>
      <c r="J40" s="73"/>
      <c r="K40" s="73"/>
      <c r="L40" s="73"/>
      <c r="M40" s="73"/>
      <c r="N40" s="74"/>
      <c r="O40" s="75"/>
      <c r="P40" s="75"/>
      <c r="Q40" s="75"/>
      <c r="R40" s="75"/>
      <c r="S40" s="76"/>
      <c r="T40" s="75"/>
      <c r="U40" s="78"/>
      <c r="V40" s="67"/>
      <c r="W40" s="53"/>
      <c r="X40" s="53"/>
      <c r="Y40" s="53"/>
      <c r="Z40" s="29"/>
      <c r="AA40" s="29"/>
      <c r="AB40" s="29"/>
      <c r="AC40" s="29"/>
    </row>
    <row r="41" spans="1:29" ht="22.5" thickBot="1">
      <c r="A41" s="33"/>
      <c r="B41" s="206" t="s">
        <v>70</v>
      </c>
      <c r="C41" s="144"/>
      <c r="D41" s="226">
        <v>44441</v>
      </c>
      <c r="E41" s="226">
        <v>44455</v>
      </c>
      <c r="F41" s="226">
        <v>44469</v>
      </c>
      <c r="G41" s="208"/>
      <c r="H41" s="208"/>
      <c r="I41" s="208"/>
      <c r="J41" s="208"/>
      <c r="K41" s="208"/>
      <c r="L41" s="209"/>
      <c r="M41" s="209"/>
      <c r="N41" s="222"/>
      <c r="O41" s="210"/>
      <c r="P41" s="210"/>
      <c r="Q41" s="212"/>
      <c r="R41" s="555" t="s">
        <v>14</v>
      </c>
      <c r="S41" s="556"/>
      <c r="T41" s="557"/>
      <c r="U41" s="243" t="s">
        <v>15</v>
      </c>
      <c r="V41" s="67"/>
      <c r="W41" s="53"/>
      <c r="X41" s="53"/>
      <c r="Y41" s="53"/>
      <c r="Z41" s="29"/>
      <c r="AA41" s="29"/>
      <c r="AB41" s="29"/>
      <c r="AC41" s="29"/>
    </row>
    <row r="42" spans="1:29" ht="20.25" thickBot="1">
      <c r="A42" s="33"/>
      <c r="B42" s="165" t="s">
        <v>64</v>
      </c>
      <c r="C42" s="241"/>
      <c r="D42" s="244">
        <v>2484</v>
      </c>
      <c r="E42" s="245">
        <v>2614</v>
      </c>
      <c r="F42" s="245">
        <v>2509</v>
      </c>
      <c r="G42" s="245"/>
      <c r="H42" s="245"/>
      <c r="I42" s="245"/>
      <c r="J42" s="244"/>
      <c r="K42" s="244"/>
      <c r="L42" s="244"/>
      <c r="M42" s="244"/>
      <c r="N42" s="246"/>
      <c r="O42" s="247"/>
      <c r="P42" s="247"/>
      <c r="Q42" s="247"/>
      <c r="R42" s="247"/>
      <c r="S42" s="224">
        <f>SUM(D42:R42)</f>
        <v>7607</v>
      </c>
      <c r="T42" s="242"/>
      <c r="U42" s="214">
        <f>SUM(D42:R42)/60</f>
        <v>126.78333333333333</v>
      </c>
      <c r="V42" s="67"/>
      <c r="W42" s="551"/>
      <c r="X42" s="551"/>
      <c r="Y42" s="551"/>
      <c r="Z42" s="29"/>
      <c r="AA42" s="29"/>
      <c r="AB42" s="29"/>
      <c r="AC42" s="29"/>
    </row>
    <row r="43" spans="1:29" ht="20.25" thickBot="1">
      <c r="A43" s="33"/>
      <c r="B43" s="166" t="s">
        <v>65</v>
      </c>
      <c r="C43" s="7"/>
      <c r="D43" s="227">
        <v>2073</v>
      </c>
      <c r="E43" s="227">
        <v>2090</v>
      </c>
      <c r="F43" s="228">
        <v>2206</v>
      </c>
      <c r="G43" s="228"/>
      <c r="H43" s="228"/>
      <c r="I43" s="228"/>
      <c r="J43" s="228"/>
      <c r="K43" s="232"/>
      <c r="L43" s="232"/>
      <c r="M43" s="232"/>
      <c r="N43" s="233"/>
      <c r="O43" s="234"/>
      <c r="P43" s="233"/>
      <c r="Q43" s="233"/>
      <c r="R43" s="233"/>
      <c r="S43" s="225">
        <f>SUM(D43:R43)</f>
        <v>6369</v>
      </c>
      <c r="T43" s="223"/>
      <c r="U43" s="214">
        <f>SUM(D43:R43)/60</f>
        <v>106.15</v>
      </c>
      <c r="V43" s="67"/>
      <c r="W43" s="53"/>
      <c r="X43" s="53"/>
      <c r="Y43" s="53"/>
      <c r="Z43" s="29"/>
      <c r="AA43" s="29"/>
      <c r="AB43" s="29"/>
      <c r="AC43" s="29"/>
    </row>
    <row r="44" spans="1:29" ht="20.25" thickBot="1">
      <c r="A44" s="33"/>
      <c r="B44" s="197" t="s">
        <v>75</v>
      </c>
      <c r="C44" s="316"/>
      <c r="D44" s="323">
        <v>0</v>
      </c>
      <c r="E44" s="324">
        <v>0</v>
      </c>
      <c r="F44" s="324">
        <v>2194</v>
      </c>
      <c r="G44" s="324"/>
      <c r="H44" s="324"/>
      <c r="I44" s="324"/>
      <c r="J44" s="325"/>
      <c r="K44" s="325"/>
      <c r="L44" s="325"/>
      <c r="M44" s="325"/>
      <c r="N44" s="326"/>
      <c r="O44" s="327"/>
      <c r="P44" s="327"/>
      <c r="Q44" s="327"/>
      <c r="R44" s="327"/>
      <c r="S44" s="328">
        <f>SUM(D44:R44)</f>
        <v>2194</v>
      </c>
      <c r="T44" s="329"/>
      <c r="U44" s="330">
        <f>SUM(D44:R44)/20</f>
        <v>109.7</v>
      </c>
      <c r="V44" s="67"/>
      <c r="W44" s="53"/>
      <c r="X44" s="53"/>
      <c r="Y44" s="53"/>
      <c r="Z44" s="29"/>
      <c r="AA44" s="29"/>
      <c r="AB44" s="29"/>
      <c r="AC44" s="29"/>
    </row>
    <row r="45" spans="1:29" ht="19.5">
      <c r="A45" s="53"/>
      <c r="B45" s="77"/>
      <c r="C45" s="36"/>
      <c r="D45" s="85"/>
      <c r="E45" s="72"/>
      <c r="F45" s="72"/>
      <c r="G45" s="72"/>
      <c r="H45" s="72"/>
      <c r="I45" s="72"/>
      <c r="J45" s="73"/>
      <c r="K45" s="73"/>
      <c r="L45" s="73"/>
      <c r="M45" s="73"/>
      <c r="N45" s="74"/>
      <c r="O45" s="75"/>
      <c r="P45" s="75"/>
      <c r="Q45" s="75"/>
      <c r="R45" s="75"/>
      <c r="S45" s="76"/>
      <c r="T45" s="75"/>
      <c r="U45" s="78"/>
      <c r="V45" s="67"/>
      <c r="W45" s="551"/>
      <c r="X45" s="551"/>
      <c r="Y45" s="551"/>
      <c r="Z45" s="29"/>
      <c r="AA45" s="29"/>
      <c r="AB45" s="29"/>
      <c r="AC45" s="29"/>
    </row>
    <row r="46" spans="1:29" ht="19.5">
      <c r="A46" s="53"/>
      <c r="B46" s="77"/>
      <c r="C46" s="36"/>
      <c r="D46" s="85"/>
      <c r="E46" s="72"/>
      <c r="F46" s="72"/>
      <c r="G46" s="72"/>
      <c r="H46" s="72"/>
      <c r="I46" s="72"/>
      <c r="J46" s="73"/>
      <c r="K46" s="73"/>
      <c r="L46" s="73"/>
      <c r="M46" s="73"/>
      <c r="N46" s="74"/>
      <c r="O46" s="75"/>
      <c r="P46" s="75"/>
      <c r="Q46" s="75"/>
      <c r="R46" s="75"/>
      <c r="S46" s="76"/>
      <c r="T46" s="75"/>
      <c r="U46" s="78"/>
      <c r="V46" s="67"/>
      <c r="W46" s="70"/>
      <c r="X46" s="70"/>
      <c r="Y46" s="70"/>
      <c r="Z46" s="29"/>
      <c r="AA46" s="29"/>
      <c r="AB46" s="29"/>
      <c r="AC46" s="29"/>
    </row>
    <row r="47" spans="1:29" ht="19.5">
      <c r="A47" s="53"/>
      <c r="B47" s="77"/>
      <c r="C47" s="36"/>
      <c r="D47" s="85"/>
      <c r="E47" s="72"/>
      <c r="F47" s="72"/>
      <c r="G47" s="72"/>
      <c r="H47" s="72"/>
      <c r="I47" s="72"/>
      <c r="J47" s="73"/>
      <c r="K47" s="73"/>
      <c r="L47" s="73"/>
      <c r="M47" s="73"/>
      <c r="N47" s="74"/>
      <c r="O47" s="75"/>
      <c r="P47" s="75"/>
      <c r="Q47" s="75"/>
      <c r="R47" s="75"/>
      <c r="S47" s="76"/>
      <c r="T47" s="75"/>
      <c r="U47" s="78"/>
      <c r="V47" s="67"/>
      <c r="W47" s="29"/>
      <c r="X47" s="29"/>
      <c r="Y47" s="29"/>
      <c r="Z47" s="29"/>
      <c r="AA47" s="29"/>
      <c r="AB47" s="29"/>
      <c r="AC47" s="29"/>
    </row>
    <row r="48" spans="1:29" ht="19.5">
      <c r="A48" s="53"/>
      <c r="B48" s="77"/>
      <c r="C48" s="36"/>
      <c r="D48" s="85"/>
      <c r="E48" s="72"/>
      <c r="F48" s="72"/>
      <c r="G48" s="72"/>
      <c r="H48" s="72"/>
      <c r="I48" s="72"/>
      <c r="J48" s="73"/>
      <c r="K48" s="73"/>
      <c r="L48" s="73"/>
      <c r="M48" s="73"/>
      <c r="N48" s="74"/>
      <c r="O48" s="75"/>
      <c r="P48" s="75"/>
      <c r="Q48" s="75"/>
      <c r="R48" s="75"/>
      <c r="S48" s="76"/>
      <c r="T48" s="75"/>
      <c r="U48" s="78"/>
      <c r="V48" s="67"/>
      <c r="W48" s="29"/>
      <c r="X48" s="29"/>
      <c r="Y48" s="29"/>
      <c r="Z48" s="29"/>
      <c r="AA48" s="29"/>
      <c r="AB48" s="29"/>
      <c r="AC48" s="29"/>
    </row>
    <row r="49" spans="1:29" ht="19.5">
      <c r="A49" s="53"/>
      <c r="B49" s="77"/>
      <c r="C49" s="36"/>
      <c r="D49" s="85"/>
      <c r="E49" s="72"/>
      <c r="F49" s="72"/>
      <c r="G49" s="72"/>
      <c r="H49" s="72"/>
      <c r="I49" s="72"/>
      <c r="J49" s="73"/>
      <c r="K49" s="73"/>
      <c r="L49" s="73"/>
      <c r="M49" s="73"/>
      <c r="N49" s="74"/>
      <c r="O49" s="75"/>
      <c r="P49" s="75"/>
      <c r="Q49" s="75"/>
      <c r="R49" s="75"/>
      <c r="S49" s="76">
        <v>2</v>
      </c>
      <c r="T49" s="75"/>
      <c r="U49" s="78"/>
      <c r="V49" s="66"/>
      <c r="W49" s="29"/>
      <c r="X49" s="29"/>
      <c r="Y49" s="29"/>
      <c r="Z49" s="29"/>
      <c r="AA49" s="29"/>
      <c r="AB49" s="29"/>
      <c r="AC49" s="29"/>
    </row>
    <row r="50" spans="1:29" ht="2.25" customHeight="1">
      <c r="A50" s="53"/>
      <c r="B50" s="36"/>
      <c r="C50" s="36"/>
      <c r="D50" s="72"/>
      <c r="E50" s="72"/>
      <c r="F50" s="72"/>
      <c r="G50" s="72"/>
      <c r="H50" s="72"/>
      <c r="I50" s="73"/>
      <c r="J50" s="73"/>
      <c r="K50" s="73"/>
      <c r="L50" s="73"/>
      <c r="M50" s="73"/>
      <c r="N50" s="75"/>
      <c r="O50" s="75"/>
      <c r="P50" s="75"/>
      <c r="Q50" s="75"/>
      <c r="R50" s="78"/>
      <c r="S50" s="76"/>
      <c r="T50" s="78"/>
      <c r="U50" s="78"/>
      <c r="V50" s="66"/>
      <c r="W50" s="29"/>
      <c r="X50" s="29"/>
      <c r="Y50" s="29"/>
      <c r="Z50" s="29"/>
      <c r="AA50" s="29"/>
      <c r="AB50" s="29"/>
      <c r="AC50" s="29"/>
    </row>
    <row r="51" spans="1:29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71"/>
      <c r="W51" s="31"/>
      <c r="X51" s="29"/>
      <c r="Y51" s="29"/>
      <c r="Z51" s="29"/>
      <c r="AA51" s="29"/>
      <c r="AB51" s="29"/>
      <c r="AC51" s="29"/>
    </row>
    <row r="52" spans="1:29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1"/>
      <c r="W52" s="31"/>
      <c r="X52" s="29"/>
      <c r="Y52" s="29"/>
      <c r="Z52" s="29"/>
      <c r="AA52" s="29"/>
      <c r="AB52" s="29"/>
      <c r="AC52" s="29"/>
    </row>
    <row r="53" spans="1:29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</row>
    <row r="67" spans="1:29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</row>
    <row r="68" spans="1:29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</row>
    <row r="69" spans="1:29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</row>
    <row r="70" spans="1:29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</row>
    <row r="71" spans="1:29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</row>
    <row r="72" spans="1:29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1:29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</row>
    <row r="74" spans="1:29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</row>
    <row r="75" spans="1:29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</row>
    <row r="76" spans="1:29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</row>
    <row r="77" spans="1:29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</row>
    <row r="78" spans="1:29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</row>
    <row r="79" spans="1:29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</row>
    <row r="80" spans="1:29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</row>
    <row r="81" spans="1:29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</row>
    <row r="82" spans="1:29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</row>
    <row r="83" spans="1:29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</row>
    <row r="84" spans="1:29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</row>
    <row r="85" spans="1:29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</row>
    <row r="86" spans="1:29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</row>
    <row r="87" spans="1:29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</row>
    <row r="88" spans="1:29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</row>
    <row r="89" spans="1:2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</row>
    <row r="90" spans="1:29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</row>
  </sheetData>
  <sortState xmlns:xlrd2="http://schemas.microsoft.com/office/spreadsheetml/2017/richdata2" ref="B27:U37">
    <sortCondition descending="1" ref="U27:U37"/>
  </sortState>
  <mergeCells count="17">
    <mergeCell ref="W31:Y31"/>
    <mergeCell ref="W34:Y34"/>
    <mergeCell ref="W42:Y42"/>
    <mergeCell ref="W45:Y45"/>
    <mergeCell ref="R38:T38"/>
    <mergeCell ref="D1:E1"/>
    <mergeCell ref="W37:Y37"/>
    <mergeCell ref="D40:E40"/>
    <mergeCell ref="R41:T41"/>
    <mergeCell ref="D13:E13"/>
    <mergeCell ref="D25:E25"/>
    <mergeCell ref="R1:T1"/>
    <mergeCell ref="R14:T14"/>
    <mergeCell ref="R26:T26"/>
    <mergeCell ref="W36:Y36"/>
    <mergeCell ref="W22:Y22"/>
    <mergeCell ref="W23:Y2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AC67"/>
  <sheetViews>
    <sheetView workbookViewId="0">
      <selection activeCell="P6" sqref="P6:Q34"/>
    </sheetView>
  </sheetViews>
  <sheetFormatPr defaultRowHeight="15"/>
  <cols>
    <col min="1" max="1" width="6.7109375" customWidth="1"/>
    <col min="9" max="9" width="22.85546875" customWidth="1"/>
  </cols>
  <sheetData>
    <row r="1" spans="1:29" ht="15.75" thickBo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</row>
    <row r="2" spans="1:29" ht="31.5">
      <c r="A2" s="29"/>
      <c r="B2" s="29"/>
      <c r="C2" s="29"/>
      <c r="D2" s="29"/>
      <c r="E2" s="29"/>
      <c r="F2" s="29"/>
      <c r="G2" s="113"/>
      <c r="H2" s="562" t="s">
        <v>20</v>
      </c>
      <c r="I2" s="563"/>
      <c r="J2" s="563"/>
      <c r="K2" s="563"/>
      <c r="L2" s="563"/>
      <c r="M2" s="563"/>
      <c r="N2" s="563"/>
      <c r="O2" s="563"/>
      <c r="P2" s="563"/>
      <c r="Q2" s="564"/>
      <c r="R2" s="113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29" ht="20.25" thickBot="1">
      <c r="A3" s="29"/>
      <c r="B3" s="29"/>
      <c r="C3" s="29"/>
      <c r="D3" s="29"/>
      <c r="E3" s="29"/>
      <c r="F3" s="29"/>
      <c r="G3" s="113"/>
      <c r="H3" s="258"/>
      <c r="I3" s="596"/>
      <c r="J3" s="596"/>
      <c r="K3" s="596"/>
      <c r="L3" s="596"/>
      <c r="M3" s="259"/>
      <c r="N3" s="259"/>
      <c r="O3" s="259"/>
      <c r="P3" s="259"/>
      <c r="Q3" s="260"/>
      <c r="R3" s="113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29" ht="21" thickTop="1" thickBot="1">
      <c r="A4" s="29"/>
      <c r="B4" s="29"/>
      <c r="C4" s="29"/>
      <c r="D4" s="29"/>
      <c r="E4" s="29"/>
      <c r="F4" s="29"/>
      <c r="G4" s="113"/>
      <c r="H4" s="261"/>
      <c r="I4" s="262"/>
      <c r="J4" s="25" t="s">
        <v>21</v>
      </c>
      <c r="K4" s="26">
        <f>SUM(J6:J43)</f>
        <v>0</v>
      </c>
      <c r="L4" s="25" t="s">
        <v>21</v>
      </c>
      <c r="M4" s="27">
        <f>SUM(L6:L43)</f>
        <v>0</v>
      </c>
      <c r="N4" s="25" t="s">
        <v>21</v>
      </c>
      <c r="O4" s="26">
        <f>SUM(N6:N43)</f>
        <v>11</v>
      </c>
      <c r="P4" s="25" t="s">
        <v>21</v>
      </c>
      <c r="Q4" s="263">
        <f>SUM(P6:P43)</f>
        <v>276</v>
      </c>
      <c r="R4" s="257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</row>
    <row r="5" spans="1:29" ht="24" thickTop="1" thickBot="1">
      <c r="A5" s="29"/>
      <c r="B5" s="29"/>
      <c r="C5" s="29"/>
      <c r="D5" s="29"/>
      <c r="E5" s="29"/>
      <c r="F5" s="29"/>
      <c r="G5" s="256" t="s">
        <v>22</v>
      </c>
      <c r="H5" s="599" t="s">
        <v>23</v>
      </c>
      <c r="I5" s="600"/>
      <c r="J5" s="597" t="s">
        <v>50</v>
      </c>
      <c r="K5" s="597"/>
      <c r="L5" s="597" t="s">
        <v>52</v>
      </c>
      <c r="M5" s="597"/>
      <c r="N5" s="597" t="s">
        <v>51</v>
      </c>
      <c r="O5" s="597"/>
      <c r="P5" s="597" t="s">
        <v>53</v>
      </c>
      <c r="Q5" s="598"/>
      <c r="R5" s="113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9.5">
      <c r="A6" s="29"/>
      <c r="B6" s="29"/>
      <c r="C6" s="29"/>
      <c r="D6" s="29"/>
      <c r="E6" s="29"/>
      <c r="F6" s="29"/>
      <c r="G6" s="40">
        <v>1</v>
      </c>
      <c r="H6" s="594" t="s">
        <v>30</v>
      </c>
      <c r="I6" s="595" t="s">
        <v>30</v>
      </c>
      <c r="J6" s="570">
        <v>0</v>
      </c>
      <c r="K6" s="570">
        <v>0</v>
      </c>
      <c r="L6" s="571">
        <v>0</v>
      </c>
      <c r="M6" s="571">
        <v>4</v>
      </c>
      <c r="N6" s="581">
        <v>3</v>
      </c>
      <c r="O6" s="581">
        <v>3</v>
      </c>
      <c r="P6" s="579">
        <v>21</v>
      </c>
      <c r="Q6" s="580">
        <v>21</v>
      </c>
      <c r="R6" s="41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9.5">
      <c r="A7" s="29"/>
      <c r="B7" s="29"/>
      <c r="C7" s="29"/>
      <c r="D7" s="29"/>
      <c r="E7" s="29"/>
      <c r="F7" s="29"/>
      <c r="G7" s="40">
        <v>2</v>
      </c>
      <c r="H7" s="588" t="s">
        <v>27</v>
      </c>
      <c r="I7" s="589" t="s">
        <v>27</v>
      </c>
      <c r="J7" s="570">
        <v>0</v>
      </c>
      <c r="K7" s="570">
        <v>0</v>
      </c>
      <c r="L7" s="571">
        <v>0</v>
      </c>
      <c r="M7" s="571">
        <v>0</v>
      </c>
      <c r="N7" s="581">
        <v>2</v>
      </c>
      <c r="O7" s="581">
        <v>2</v>
      </c>
      <c r="P7" s="579">
        <v>37</v>
      </c>
      <c r="Q7" s="580">
        <v>37</v>
      </c>
      <c r="R7" s="41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9.5">
      <c r="A8" s="29"/>
      <c r="B8" s="29"/>
      <c r="C8" s="29"/>
      <c r="D8" s="29"/>
      <c r="E8" s="29"/>
      <c r="F8" s="29"/>
      <c r="G8" s="40">
        <v>3</v>
      </c>
      <c r="H8" s="588" t="s">
        <v>31</v>
      </c>
      <c r="I8" s="589" t="s">
        <v>31</v>
      </c>
      <c r="J8" s="570">
        <v>0</v>
      </c>
      <c r="K8" s="570">
        <v>0</v>
      </c>
      <c r="L8" s="571">
        <v>0</v>
      </c>
      <c r="M8" s="571">
        <v>0</v>
      </c>
      <c r="N8" s="581">
        <v>2</v>
      </c>
      <c r="O8" s="581">
        <v>2</v>
      </c>
      <c r="P8" s="579">
        <v>19</v>
      </c>
      <c r="Q8" s="580">
        <v>19</v>
      </c>
      <c r="R8" s="41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9.5">
      <c r="A9" s="29"/>
      <c r="B9" s="29"/>
      <c r="C9" s="29"/>
      <c r="D9" s="29"/>
      <c r="E9" s="29"/>
      <c r="F9" s="29"/>
      <c r="G9" s="40">
        <v>4</v>
      </c>
      <c r="H9" s="588" t="s">
        <v>26</v>
      </c>
      <c r="I9" s="589" t="s">
        <v>26</v>
      </c>
      <c r="J9" s="570">
        <v>0</v>
      </c>
      <c r="K9" s="570">
        <v>0</v>
      </c>
      <c r="L9" s="571">
        <v>0</v>
      </c>
      <c r="M9" s="571">
        <v>0</v>
      </c>
      <c r="N9" s="581">
        <v>1</v>
      </c>
      <c r="O9" s="581">
        <v>1</v>
      </c>
      <c r="P9" s="579">
        <v>34</v>
      </c>
      <c r="Q9" s="580">
        <v>34</v>
      </c>
      <c r="R9" s="41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9.5">
      <c r="A10" s="29"/>
      <c r="B10" s="29"/>
      <c r="C10" s="29"/>
      <c r="D10" s="29"/>
      <c r="E10" s="29"/>
      <c r="F10" s="29"/>
      <c r="G10" s="40">
        <v>5</v>
      </c>
      <c r="H10" s="588" t="s">
        <v>25</v>
      </c>
      <c r="I10" s="589" t="s">
        <v>25</v>
      </c>
      <c r="J10" s="582">
        <v>0</v>
      </c>
      <c r="K10" s="582">
        <v>0</v>
      </c>
      <c r="L10" s="571">
        <v>0</v>
      </c>
      <c r="M10" s="571">
        <v>0</v>
      </c>
      <c r="N10" s="581">
        <v>1</v>
      </c>
      <c r="O10" s="581">
        <v>1</v>
      </c>
      <c r="P10" s="579">
        <v>20</v>
      </c>
      <c r="Q10" s="580">
        <v>20</v>
      </c>
      <c r="R10" s="41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9.5">
      <c r="A11" s="29"/>
      <c r="B11" s="29"/>
      <c r="C11" s="29"/>
      <c r="D11" s="29"/>
      <c r="E11" s="29"/>
      <c r="F11" s="29"/>
      <c r="G11" s="40">
        <v>6</v>
      </c>
      <c r="H11" s="588" t="s">
        <v>44</v>
      </c>
      <c r="I11" s="589" t="s">
        <v>44</v>
      </c>
      <c r="J11" s="570">
        <v>0</v>
      </c>
      <c r="K11" s="570">
        <v>0</v>
      </c>
      <c r="L11" s="571">
        <v>0</v>
      </c>
      <c r="M11" s="571">
        <v>0</v>
      </c>
      <c r="N11" s="581">
        <v>1</v>
      </c>
      <c r="O11" s="581">
        <v>1</v>
      </c>
      <c r="P11" s="579">
        <v>12</v>
      </c>
      <c r="Q11" s="580">
        <v>12</v>
      </c>
      <c r="R11" s="41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9.5">
      <c r="A12" s="29"/>
      <c r="B12" s="29"/>
      <c r="C12" s="29"/>
      <c r="D12" s="29"/>
      <c r="E12" s="29"/>
      <c r="F12" s="29"/>
      <c r="G12" s="40">
        <v>7</v>
      </c>
      <c r="H12" s="588" t="s">
        <v>47</v>
      </c>
      <c r="I12" s="589" t="s">
        <v>47</v>
      </c>
      <c r="J12" s="570">
        <v>0</v>
      </c>
      <c r="K12" s="570">
        <v>0</v>
      </c>
      <c r="L12" s="571">
        <v>0</v>
      </c>
      <c r="M12" s="571">
        <v>0</v>
      </c>
      <c r="N12" s="581">
        <v>1</v>
      </c>
      <c r="O12" s="581">
        <v>1</v>
      </c>
      <c r="P12" s="579">
        <v>8</v>
      </c>
      <c r="Q12" s="580">
        <v>8</v>
      </c>
      <c r="R12" s="41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9.5">
      <c r="A13" s="29"/>
      <c r="B13" s="29"/>
      <c r="C13" s="29"/>
      <c r="D13" s="29"/>
      <c r="E13" s="29"/>
      <c r="F13" s="29"/>
      <c r="G13" s="40">
        <v>8</v>
      </c>
      <c r="H13" s="588" t="s">
        <v>59</v>
      </c>
      <c r="I13" s="589" t="s">
        <v>59</v>
      </c>
      <c r="J13" s="570">
        <v>0</v>
      </c>
      <c r="K13" s="570">
        <v>0</v>
      </c>
      <c r="L13" s="571">
        <v>0</v>
      </c>
      <c r="M13" s="571">
        <v>0</v>
      </c>
      <c r="N13" s="581">
        <v>0</v>
      </c>
      <c r="O13" s="581">
        <v>0</v>
      </c>
      <c r="P13" s="579">
        <v>42</v>
      </c>
      <c r="Q13" s="580">
        <v>42</v>
      </c>
      <c r="R13" s="41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9.5">
      <c r="A14" s="29"/>
      <c r="B14" s="29"/>
      <c r="C14" s="29"/>
      <c r="D14" s="29"/>
      <c r="E14" s="29"/>
      <c r="F14" s="29"/>
      <c r="G14" s="40">
        <v>9</v>
      </c>
      <c r="H14" s="588" t="s">
        <v>46</v>
      </c>
      <c r="I14" s="589" t="s">
        <v>46</v>
      </c>
      <c r="J14" s="570">
        <v>0</v>
      </c>
      <c r="K14" s="570">
        <v>0</v>
      </c>
      <c r="L14" s="571">
        <v>0</v>
      </c>
      <c r="M14" s="571">
        <v>0</v>
      </c>
      <c r="N14" s="581">
        <v>0</v>
      </c>
      <c r="O14" s="581">
        <v>0</v>
      </c>
      <c r="P14" s="579">
        <v>25</v>
      </c>
      <c r="Q14" s="580">
        <v>25</v>
      </c>
      <c r="R14" s="41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9.5">
      <c r="A15" s="29"/>
      <c r="B15" s="29"/>
      <c r="C15" s="29"/>
      <c r="D15" s="29"/>
      <c r="E15" s="29"/>
      <c r="F15" s="29"/>
      <c r="G15" s="40">
        <v>10</v>
      </c>
      <c r="H15" s="588" t="s">
        <v>28</v>
      </c>
      <c r="I15" s="589" t="s">
        <v>28</v>
      </c>
      <c r="J15" s="570">
        <v>0</v>
      </c>
      <c r="K15" s="570">
        <v>0</v>
      </c>
      <c r="L15" s="571">
        <v>0</v>
      </c>
      <c r="M15" s="571">
        <v>0</v>
      </c>
      <c r="N15" s="581">
        <v>0</v>
      </c>
      <c r="O15" s="581">
        <v>0</v>
      </c>
      <c r="P15" s="579">
        <v>24</v>
      </c>
      <c r="Q15" s="580">
        <v>24</v>
      </c>
      <c r="R15" s="41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9.5">
      <c r="A16" s="29"/>
      <c r="B16" s="29"/>
      <c r="C16" s="29"/>
      <c r="D16" s="29"/>
      <c r="E16" s="29"/>
      <c r="F16" s="29"/>
      <c r="G16" s="40">
        <v>11</v>
      </c>
      <c r="H16" s="588" t="s">
        <v>64</v>
      </c>
      <c r="I16" s="589" t="s">
        <v>64</v>
      </c>
      <c r="J16" s="570">
        <v>0</v>
      </c>
      <c r="K16" s="570">
        <v>0</v>
      </c>
      <c r="L16" s="571">
        <v>0</v>
      </c>
      <c r="M16" s="571">
        <v>0</v>
      </c>
      <c r="N16" s="581">
        <v>0</v>
      </c>
      <c r="O16" s="581">
        <v>0</v>
      </c>
      <c r="P16" s="579">
        <v>12</v>
      </c>
      <c r="Q16" s="580">
        <v>12</v>
      </c>
      <c r="R16" s="41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9.5">
      <c r="A17" s="29"/>
      <c r="B17" s="29"/>
      <c r="C17" s="29"/>
      <c r="D17" s="29"/>
      <c r="E17" s="29"/>
      <c r="F17" s="29"/>
      <c r="G17" s="40">
        <v>12</v>
      </c>
      <c r="H17" s="588" t="s">
        <v>13</v>
      </c>
      <c r="I17" s="589" t="s">
        <v>13</v>
      </c>
      <c r="J17" s="570">
        <v>0</v>
      </c>
      <c r="K17" s="570">
        <v>0</v>
      </c>
      <c r="L17" s="571">
        <v>0</v>
      </c>
      <c r="M17" s="571">
        <v>0</v>
      </c>
      <c r="N17" s="581">
        <v>0</v>
      </c>
      <c r="O17" s="581">
        <v>0</v>
      </c>
      <c r="P17" s="579">
        <v>8</v>
      </c>
      <c r="Q17" s="580">
        <v>8</v>
      </c>
      <c r="R17" s="41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9.5">
      <c r="A18" s="29"/>
      <c r="B18" s="29"/>
      <c r="C18" s="29"/>
      <c r="D18" s="29"/>
      <c r="E18" s="29"/>
      <c r="F18" s="29"/>
      <c r="G18" s="40">
        <v>13</v>
      </c>
      <c r="H18" s="588" t="s">
        <v>33</v>
      </c>
      <c r="I18" s="589" t="s">
        <v>33</v>
      </c>
      <c r="J18" s="570">
        <v>0</v>
      </c>
      <c r="K18" s="570">
        <v>0</v>
      </c>
      <c r="L18" s="571">
        <v>0</v>
      </c>
      <c r="M18" s="571">
        <v>0</v>
      </c>
      <c r="N18" s="581">
        <v>0</v>
      </c>
      <c r="O18" s="581">
        <v>0</v>
      </c>
      <c r="P18" s="579">
        <v>6</v>
      </c>
      <c r="Q18" s="580">
        <v>6</v>
      </c>
      <c r="R18" s="41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9.5">
      <c r="A19" s="29"/>
      <c r="B19" s="29"/>
      <c r="C19" s="29"/>
      <c r="D19" s="29"/>
      <c r="E19" s="29"/>
      <c r="F19" s="29"/>
      <c r="G19" s="40">
        <v>14</v>
      </c>
      <c r="H19" s="588" t="s">
        <v>32</v>
      </c>
      <c r="I19" s="589" t="s">
        <v>32</v>
      </c>
      <c r="J19" s="570">
        <v>0</v>
      </c>
      <c r="K19" s="570">
        <v>0</v>
      </c>
      <c r="L19" s="571">
        <v>0</v>
      </c>
      <c r="M19" s="571">
        <v>0</v>
      </c>
      <c r="N19" s="581">
        <v>0</v>
      </c>
      <c r="O19" s="581">
        <v>0</v>
      </c>
      <c r="P19" s="579">
        <v>5</v>
      </c>
      <c r="Q19" s="580">
        <v>5</v>
      </c>
      <c r="R19" s="41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9.5">
      <c r="A20" s="29"/>
      <c r="B20" s="29"/>
      <c r="C20" s="29"/>
      <c r="D20" s="29"/>
      <c r="E20" s="29"/>
      <c r="F20" s="29"/>
      <c r="G20" s="40">
        <v>15</v>
      </c>
      <c r="H20" s="588" t="s">
        <v>37</v>
      </c>
      <c r="I20" s="589" t="s">
        <v>37</v>
      </c>
      <c r="J20" s="570">
        <v>0</v>
      </c>
      <c r="K20" s="570">
        <v>0</v>
      </c>
      <c r="L20" s="571">
        <v>0</v>
      </c>
      <c r="M20" s="571">
        <v>0</v>
      </c>
      <c r="N20" s="581">
        <v>0</v>
      </c>
      <c r="O20" s="581">
        <v>0</v>
      </c>
      <c r="P20" s="579">
        <v>2</v>
      </c>
      <c r="Q20" s="580">
        <v>2</v>
      </c>
      <c r="R20" s="41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9.5">
      <c r="A21" s="29"/>
      <c r="B21" s="29"/>
      <c r="C21" s="29"/>
      <c r="D21" s="29"/>
      <c r="E21" s="29"/>
      <c r="F21" s="29"/>
      <c r="G21" s="40">
        <v>16</v>
      </c>
      <c r="H21" s="588" t="s">
        <v>38</v>
      </c>
      <c r="I21" s="589" t="s">
        <v>38</v>
      </c>
      <c r="J21" s="570">
        <v>0</v>
      </c>
      <c r="K21" s="570">
        <v>0</v>
      </c>
      <c r="L21" s="571">
        <v>0</v>
      </c>
      <c r="M21" s="571">
        <v>0</v>
      </c>
      <c r="N21" s="581">
        <v>0</v>
      </c>
      <c r="O21" s="581">
        <v>0</v>
      </c>
      <c r="P21" s="579">
        <v>1</v>
      </c>
      <c r="Q21" s="580">
        <v>1</v>
      </c>
      <c r="R21" s="41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9.5">
      <c r="A22" s="29"/>
      <c r="B22" s="29"/>
      <c r="C22" s="29"/>
      <c r="D22" s="29"/>
      <c r="E22" s="29"/>
      <c r="F22" s="29"/>
      <c r="G22" s="40">
        <v>17</v>
      </c>
      <c r="H22" s="588" t="s">
        <v>75</v>
      </c>
      <c r="I22" s="589" t="s">
        <v>75</v>
      </c>
      <c r="J22" s="570">
        <v>0</v>
      </c>
      <c r="K22" s="570">
        <v>0</v>
      </c>
      <c r="L22" s="571">
        <v>0</v>
      </c>
      <c r="M22" s="571">
        <v>0</v>
      </c>
      <c r="N22" s="581">
        <v>0</v>
      </c>
      <c r="O22" s="581">
        <v>0</v>
      </c>
      <c r="P22" s="579">
        <v>0</v>
      </c>
      <c r="Q22" s="580">
        <v>0</v>
      </c>
      <c r="R22" s="41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9.5">
      <c r="A23" s="29"/>
      <c r="B23" s="29"/>
      <c r="C23" s="29"/>
      <c r="D23" s="29"/>
      <c r="E23" s="29"/>
      <c r="F23" s="29"/>
      <c r="G23" s="40">
        <v>18</v>
      </c>
      <c r="H23" s="588" t="s">
        <v>65</v>
      </c>
      <c r="I23" s="589" t="s">
        <v>65</v>
      </c>
      <c r="J23" s="570">
        <v>0</v>
      </c>
      <c r="K23" s="570">
        <v>0</v>
      </c>
      <c r="L23" s="571">
        <v>0</v>
      </c>
      <c r="M23" s="571">
        <v>0</v>
      </c>
      <c r="N23" s="581">
        <v>0</v>
      </c>
      <c r="O23" s="581">
        <v>0</v>
      </c>
      <c r="P23" s="579">
        <v>0</v>
      </c>
      <c r="Q23" s="580">
        <v>0</v>
      </c>
      <c r="R23" s="41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9.5">
      <c r="A24" s="29"/>
      <c r="B24" s="29"/>
      <c r="C24" s="29"/>
      <c r="D24" s="29"/>
      <c r="E24" s="29"/>
      <c r="F24" s="29"/>
      <c r="G24" s="40">
        <v>19</v>
      </c>
      <c r="H24" s="588" t="s">
        <v>42</v>
      </c>
      <c r="I24" s="589" t="s">
        <v>42</v>
      </c>
      <c r="J24" s="570">
        <v>0</v>
      </c>
      <c r="K24" s="570">
        <v>0</v>
      </c>
      <c r="L24" s="571">
        <v>0</v>
      </c>
      <c r="M24" s="571">
        <v>0</v>
      </c>
      <c r="N24" s="581">
        <v>0</v>
      </c>
      <c r="O24" s="581">
        <v>0</v>
      </c>
      <c r="P24" s="579">
        <v>0</v>
      </c>
      <c r="Q24" s="580">
        <v>0</v>
      </c>
      <c r="R24" s="41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9.5">
      <c r="A25" s="29"/>
      <c r="B25" s="29"/>
      <c r="C25" s="29"/>
      <c r="D25" s="29"/>
      <c r="E25" s="29"/>
      <c r="F25" s="29"/>
      <c r="G25" s="40">
        <v>20</v>
      </c>
      <c r="H25" s="588" t="s">
        <v>63</v>
      </c>
      <c r="I25" s="589" t="s">
        <v>63</v>
      </c>
      <c r="J25" s="570">
        <v>0</v>
      </c>
      <c r="K25" s="570">
        <v>0</v>
      </c>
      <c r="L25" s="571">
        <v>0</v>
      </c>
      <c r="M25" s="571">
        <v>0</v>
      </c>
      <c r="N25" s="581">
        <v>0</v>
      </c>
      <c r="O25" s="581">
        <v>0</v>
      </c>
      <c r="P25" s="579">
        <v>0</v>
      </c>
      <c r="Q25" s="580">
        <v>0</v>
      </c>
      <c r="R25" s="41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9.5">
      <c r="A26" s="29"/>
      <c r="B26" s="29"/>
      <c r="C26" s="29"/>
      <c r="D26" s="29"/>
      <c r="E26" s="29"/>
      <c r="F26" s="29"/>
      <c r="G26" s="40">
        <v>21</v>
      </c>
      <c r="H26" s="254" t="s">
        <v>41</v>
      </c>
      <c r="I26" s="255" t="s">
        <v>41</v>
      </c>
      <c r="J26" s="582">
        <v>0</v>
      </c>
      <c r="K26" s="582">
        <v>0</v>
      </c>
      <c r="L26" s="571">
        <v>0</v>
      </c>
      <c r="M26" s="571">
        <v>0</v>
      </c>
      <c r="N26" s="581">
        <v>0</v>
      </c>
      <c r="O26" s="581">
        <v>0</v>
      </c>
      <c r="P26" s="579">
        <v>0</v>
      </c>
      <c r="Q26" s="580">
        <v>0</v>
      </c>
      <c r="R26" s="41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9.5">
      <c r="A27" s="29"/>
      <c r="B27" s="29"/>
      <c r="C27" s="29"/>
      <c r="D27" s="29"/>
      <c r="E27" s="29"/>
      <c r="F27" s="29"/>
      <c r="G27" s="40">
        <v>22</v>
      </c>
      <c r="H27" s="588" t="s">
        <v>48</v>
      </c>
      <c r="I27" s="589" t="s">
        <v>48</v>
      </c>
      <c r="J27" s="570">
        <v>0</v>
      </c>
      <c r="K27" s="570">
        <v>0</v>
      </c>
      <c r="L27" s="571">
        <v>0</v>
      </c>
      <c r="M27" s="571">
        <v>0</v>
      </c>
      <c r="N27" s="581">
        <v>0</v>
      </c>
      <c r="O27" s="581">
        <v>0</v>
      </c>
      <c r="P27" s="579">
        <v>0</v>
      </c>
      <c r="Q27" s="580">
        <v>0</v>
      </c>
      <c r="R27" s="41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ht="19.5">
      <c r="A28" s="29"/>
      <c r="B28" s="29"/>
      <c r="C28" s="29"/>
      <c r="D28" s="29"/>
      <c r="E28" s="29"/>
      <c r="F28" s="29"/>
      <c r="G28" s="40">
        <v>23</v>
      </c>
      <c r="H28" s="588" t="s">
        <v>36</v>
      </c>
      <c r="I28" s="589" t="s">
        <v>36</v>
      </c>
      <c r="J28" s="570">
        <v>0</v>
      </c>
      <c r="K28" s="570">
        <v>0</v>
      </c>
      <c r="L28" s="571">
        <v>0</v>
      </c>
      <c r="M28" s="571">
        <v>0</v>
      </c>
      <c r="N28" s="581">
        <v>0</v>
      </c>
      <c r="O28" s="581">
        <v>0</v>
      </c>
      <c r="P28" s="579">
        <v>0</v>
      </c>
      <c r="Q28" s="580">
        <v>0</v>
      </c>
      <c r="R28" s="41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ht="19.5">
      <c r="A29" s="29"/>
      <c r="B29" s="29"/>
      <c r="C29" s="29"/>
      <c r="D29" s="29"/>
      <c r="E29" s="29"/>
      <c r="F29" s="29"/>
      <c r="G29" s="40">
        <v>24</v>
      </c>
      <c r="H29" s="588" t="s">
        <v>40</v>
      </c>
      <c r="I29" s="589" t="s">
        <v>40</v>
      </c>
      <c r="J29" s="570">
        <v>0</v>
      </c>
      <c r="K29" s="570">
        <v>0</v>
      </c>
      <c r="L29" s="571">
        <v>0</v>
      </c>
      <c r="M29" s="571">
        <v>0</v>
      </c>
      <c r="N29" s="581">
        <v>0</v>
      </c>
      <c r="O29" s="581">
        <v>0</v>
      </c>
      <c r="P29" s="579">
        <v>0</v>
      </c>
      <c r="Q29" s="580">
        <v>0</v>
      </c>
      <c r="R29" s="41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ht="19.5">
      <c r="A30" s="29"/>
      <c r="B30" s="29"/>
      <c r="C30" s="29"/>
      <c r="D30" s="29"/>
      <c r="E30" s="29"/>
      <c r="F30" s="29"/>
      <c r="G30" s="40">
        <v>25</v>
      </c>
      <c r="H30" s="588" t="s">
        <v>60</v>
      </c>
      <c r="I30" s="589" t="s">
        <v>60</v>
      </c>
      <c r="J30" s="570">
        <v>0</v>
      </c>
      <c r="K30" s="570">
        <v>0</v>
      </c>
      <c r="L30" s="571">
        <v>0</v>
      </c>
      <c r="M30" s="571">
        <v>0</v>
      </c>
      <c r="N30" s="581">
        <v>0</v>
      </c>
      <c r="O30" s="581">
        <v>0</v>
      </c>
      <c r="P30" s="579">
        <v>0</v>
      </c>
      <c r="Q30" s="580">
        <v>0</v>
      </c>
      <c r="R30" s="41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ht="19.5">
      <c r="A31" s="29"/>
      <c r="B31" s="29"/>
      <c r="C31" s="29"/>
      <c r="D31" s="29"/>
      <c r="E31" s="29"/>
      <c r="F31" s="29"/>
      <c r="G31" s="40">
        <v>26</v>
      </c>
      <c r="H31" s="588" t="s">
        <v>3</v>
      </c>
      <c r="I31" s="589" t="s">
        <v>3</v>
      </c>
      <c r="J31" s="570">
        <v>0</v>
      </c>
      <c r="K31" s="570">
        <v>0</v>
      </c>
      <c r="L31" s="571">
        <v>0</v>
      </c>
      <c r="M31" s="571">
        <v>0</v>
      </c>
      <c r="N31" s="578">
        <v>0</v>
      </c>
      <c r="O31" s="578">
        <v>0</v>
      </c>
      <c r="P31" s="579">
        <v>0</v>
      </c>
      <c r="Q31" s="580">
        <v>0</v>
      </c>
      <c r="R31" s="41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ht="19.5">
      <c r="A32" s="29"/>
      <c r="B32" s="29"/>
      <c r="C32" s="29"/>
      <c r="D32" s="29"/>
      <c r="E32" s="29"/>
      <c r="F32" s="29"/>
      <c r="G32" s="40">
        <v>27</v>
      </c>
      <c r="H32" s="590" t="s">
        <v>61</v>
      </c>
      <c r="I32" s="591" t="s">
        <v>61</v>
      </c>
      <c r="J32" s="570">
        <v>0</v>
      </c>
      <c r="K32" s="570">
        <v>0</v>
      </c>
      <c r="L32" s="571">
        <v>0</v>
      </c>
      <c r="M32" s="571">
        <v>0</v>
      </c>
      <c r="N32" s="572">
        <v>0</v>
      </c>
      <c r="O32" s="572">
        <v>0</v>
      </c>
      <c r="P32" s="573">
        <v>0</v>
      </c>
      <c r="Q32" s="574">
        <v>0</v>
      </c>
      <c r="R32" s="41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ht="19.5">
      <c r="A33" s="29"/>
      <c r="B33" s="29"/>
      <c r="C33" s="29"/>
      <c r="D33" s="29"/>
      <c r="E33" s="29"/>
      <c r="F33" s="29"/>
      <c r="G33" s="40">
        <v>28</v>
      </c>
      <c r="H33" s="590" t="s">
        <v>2</v>
      </c>
      <c r="I33" s="591" t="s">
        <v>2</v>
      </c>
      <c r="J33" s="570">
        <v>0</v>
      </c>
      <c r="K33" s="570">
        <v>0</v>
      </c>
      <c r="L33" s="571">
        <v>0</v>
      </c>
      <c r="M33" s="571">
        <v>0</v>
      </c>
      <c r="N33" s="572">
        <v>0</v>
      </c>
      <c r="O33" s="572">
        <v>0</v>
      </c>
      <c r="P33" s="573">
        <v>0</v>
      </c>
      <c r="Q33" s="574">
        <v>0</v>
      </c>
      <c r="R33" s="41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ht="20.25" thickBot="1">
      <c r="A34" s="29"/>
      <c r="B34" s="29"/>
      <c r="C34" s="29"/>
      <c r="D34" s="29"/>
      <c r="E34" s="29"/>
      <c r="F34" s="29"/>
      <c r="G34" s="40">
        <v>29</v>
      </c>
      <c r="H34" s="592" t="s">
        <v>49</v>
      </c>
      <c r="I34" s="593" t="s">
        <v>49</v>
      </c>
      <c r="J34" s="570">
        <v>0</v>
      </c>
      <c r="K34" s="570">
        <v>0</v>
      </c>
      <c r="L34" s="571">
        <v>0</v>
      </c>
      <c r="M34" s="571">
        <v>0</v>
      </c>
      <c r="N34" s="575">
        <v>0</v>
      </c>
      <c r="O34" s="575">
        <v>0</v>
      </c>
      <c r="P34" s="576">
        <v>0</v>
      </c>
      <c r="Q34" s="577">
        <v>0</v>
      </c>
      <c r="R34" s="41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ht="19.5">
      <c r="A35" s="29"/>
      <c r="B35" s="29"/>
      <c r="C35" s="29"/>
      <c r="D35" s="29"/>
      <c r="E35" s="29"/>
      <c r="F35" s="29"/>
      <c r="G35" s="40"/>
      <c r="H35" s="583"/>
      <c r="I35" s="583"/>
      <c r="J35" s="565"/>
      <c r="K35" s="565"/>
      <c r="L35" s="566"/>
      <c r="M35" s="566"/>
      <c r="N35" s="567"/>
      <c r="O35" s="567"/>
      <c r="P35" s="568"/>
      <c r="Q35" s="568"/>
      <c r="R35" s="41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ht="19.5">
      <c r="A36" s="29"/>
      <c r="B36" s="29"/>
      <c r="C36" s="29"/>
      <c r="D36" s="29"/>
      <c r="E36" s="29"/>
      <c r="F36" s="29"/>
      <c r="G36" s="40"/>
      <c r="H36" s="583"/>
      <c r="I36" s="583"/>
      <c r="J36" s="569"/>
      <c r="K36" s="569"/>
      <c r="L36" s="566"/>
      <c r="M36" s="566"/>
      <c r="N36" s="567"/>
      <c r="O36" s="567"/>
      <c r="P36" s="568"/>
      <c r="Q36" s="568"/>
      <c r="R36" s="41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</row>
    <row r="37" spans="1:29" ht="19.5">
      <c r="A37" s="29"/>
      <c r="B37" s="29"/>
      <c r="C37" s="29"/>
      <c r="D37" s="29"/>
      <c r="E37" s="29"/>
      <c r="F37" s="29"/>
      <c r="G37" s="40"/>
      <c r="H37" s="587"/>
      <c r="I37" s="587"/>
      <c r="J37" s="565"/>
      <c r="K37" s="565"/>
      <c r="L37" s="566"/>
      <c r="M37" s="566"/>
      <c r="N37" s="567"/>
      <c r="O37" s="567"/>
      <c r="P37" s="568"/>
      <c r="Q37" s="568"/>
      <c r="R37" s="41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</row>
    <row r="38" spans="1:29" ht="19.5">
      <c r="A38" s="29"/>
      <c r="B38" s="29"/>
      <c r="C38" s="29"/>
      <c r="D38" s="29"/>
      <c r="E38" s="29"/>
      <c r="F38" s="29"/>
      <c r="G38" s="40"/>
      <c r="H38" s="583"/>
      <c r="I38" s="583"/>
      <c r="J38" s="565"/>
      <c r="K38" s="565"/>
      <c r="L38" s="566"/>
      <c r="M38" s="566"/>
      <c r="N38" s="567"/>
      <c r="O38" s="567"/>
      <c r="P38" s="568"/>
      <c r="Q38" s="568"/>
      <c r="R38" s="41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</row>
    <row r="39" spans="1:29" ht="19.5">
      <c r="A39" s="29"/>
      <c r="B39" s="29"/>
      <c r="C39" s="29"/>
      <c r="D39" s="29"/>
      <c r="E39" s="29"/>
      <c r="F39" s="29"/>
      <c r="G39" s="40"/>
      <c r="H39" s="583"/>
      <c r="I39" s="583"/>
      <c r="J39" s="565"/>
      <c r="K39" s="565"/>
      <c r="L39" s="566"/>
      <c r="M39" s="566"/>
      <c r="N39" s="567"/>
      <c r="O39" s="567"/>
      <c r="P39" s="568"/>
      <c r="Q39" s="568"/>
      <c r="R39" s="41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</row>
    <row r="40" spans="1:29" ht="19.5">
      <c r="A40" s="29"/>
      <c r="B40" s="29"/>
      <c r="C40" s="29"/>
      <c r="D40" s="29"/>
      <c r="E40" s="29"/>
      <c r="F40" s="29"/>
      <c r="G40" s="40"/>
      <c r="H40" s="583"/>
      <c r="I40" s="583"/>
      <c r="J40" s="565"/>
      <c r="K40" s="565"/>
      <c r="L40" s="566"/>
      <c r="M40" s="566"/>
      <c r="N40" s="567"/>
      <c r="O40" s="567"/>
      <c r="P40" s="568"/>
      <c r="Q40" s="568"/>
      <c r="R40" s="41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</row>
    <row r="41" spans="1:29" ht="19.5">
      <c r="A41" s="29"/>
      <c r="B41" s="29"/>
      <c r="C41" s="29"/>
      <c r="D41" s="29"/>
      <c r="E41" s="29"/>
      <c r="F41" s="29"/>
      <c r="G41" s="40"/>
      <c r="H41" s="583"/>
      <c r="I41" s="583"/>
      <c r="J41" s="565"/>
      <c r="K41" s="565"/>
      <c r="L41" s="566"/>
      <c r="M41" s="566"/>
      <c r="N41" s="567"/>
      <c r="O41" s="567"/>
      <c r="P41" s="568"/>
      <c r="Q41" s="568"/>
      <c r="R41" s="41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</row>
    <row r="42" spans="1:29" ht="19.5">
      <c r="A42" s="29"/>
      <c r="B42" s="29"/>
      <c r="C42" s="29"/>
      <c r="D42" s="29"/>
      <c r="E42" s="29"/>
      <c r="F42" s="29"/>
      <c r="G42" s="40"/>
      <c r="H42" s="583"/>
      <c r="I42" s="583"/>
      <c r="J42" s="565"/>
      <c r="K42" s="565"/>
      <c r="L42" s="566"/>
      <c r="M42" s="566"/>
      <c r="N42" s="567"/>
      <c r="O42" s="567"/>
      <c r="P42" s="568"/>
      <c r="Q42" s="568"/>
      <c r="R42" s="41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</row>
    <row r="43" spans="1:29" ht="19.5">
      <c r="A43" s="29"/>
      <c r="B43" s="29"/>
      <c r="C43" s="29"/>
      <c r="D43" s="29"/>
      <c r="E43" s="29"/>
      <c r="F43" s="29"/>
      <c r="G43" s="40"/>
      <c r="H43" s="583"/>
      <c r="I43" s="583"/>
      <c r="J43" s="586"/>
      <c r="K43" s="586"/>
      <c r="L43" s="566"/>
      <c r="M43" s="566"/>
      <c r="N43" s="567"/>
      <c r="O43" s="567"/>
      <c r="P43" s="568"/>
      <c r="Q43" s="568"/>
      <c r="R43" s="41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</row>
    <row r="44" spans="1:29" ht="19.5">
      <c r="A44" s="29"/>
      <c r="B44" s="29"/>
      <c r="C44" s="29"/>
      <c r="D44" s="29"/>
      <c r="E44" s="29"/>
      <c r="F44" s="29"/>
      <c r="G44" s="42"/>
      <c r="H44" s="583"/>
      <c r="I44" s="583"/>
      <c r="J44" s="43"/>
      <c r="K44" s="44"/>
      <c r="L44" s="41"/>
      <c r="M44" s="31"/>
      <c r="N44" s="44"/>
      <c r="O44" s="41"/>
      <c r="P44" s="31"/>
      <c r="Q44" s="44"/>
      <c r="R44" s="41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</row>
    <row r="45" spans="1:29" ht="19.5">
      <c r="A45" s="29"/>
      <c r="B45" s="29"/>
      <c r="C45" s="29"/>
      <c r="D45" s="29"/>
      <c r="E45" s="29"/>
      <c r="F45" s="29"/>
      <c r="G45" s="42"/>
      <c r="H45" s="583"/>
      <c r="I45" s="583"/>
      <c r="J45" s="43"/>
      <c r="K45" s="44"/>
      <c r="L45" s="41"/>
      <c r="M45" s="31"/>
      <c r="N45" s="44"/>
      <c r="O45" s="41"/>
      <c r="P45" s="31"/>
      <c r="Q45" s="44"/>
      <c r="R45" s="41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</row>
    <row r="46" spans="1:29" ht="19.5">
      <c r="A46" s="29"/>
      <c r="B46" s="29"/>
      <c r="C46" s="29"/>
      <c r="D46" s="29"/>
      <c r="E46" s="29"/>
      <c r="F46" s="29"/>
      <c r="G46" s="42"/>
      <c r="H46" s="583"/>
      <c r="I46" s="583"/>
      <c r="J46" s="43"/>
      <c r="K46" s="44"/>
      <c r="L46" s="41"/>
      <c r="M46" s="31"/>
      <c r="N46" s="44"/>
      <c r="O46" s="41"/>
      <c r="P46" s="31"/>
      <c r="Q46" s="44"/>
      <c r="R46" s="41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</row>
    <row r="47" spans="1:29" ht="19.5">
      <c r="A47" s="29"/>
      <c r="B47" s="29"/>
      <c r="C47" s="29"/>
      <c r="D47" s="29"/>
      <c r="E47" s="29"/>
      <c r="F47" s="29"/>
      <c r="G47" s="42"/>
      <c r="H47" s="583"/>
      <c r="I47" s="583"/>
      <c r="J47" s="45"/>
      <c r="K47" s="44"/>
      <c r="L47" s="41"/>
      <c r="M47" s="31"/>
      <c r="N47" s="44"/>
      <c r="O47" s="41"/>
      <c r="P47" s="31"/>
      <c r="Q47" s="44"/>
      <c r="R47" s="41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</row>
    <row r="48" spans="1:29" ht="19.5">
      <c r="A48" s="29"/>
      <c r="B48" s="29"/>
      <c r="C48" s="29"/>
      <c r="D48" s="29"/>
      <c r="E48" s="29"/>
      <c r="F48" s="29"/>
      <c r="G48" s="42"/>
      <c r="H48" s="584"/>
      <c r="I48" s="584"/>
      <c r="J48" s="43"/>
      <c r="K48" s="44"/>
      <c r="L48" s="46"/>
      <c r="M48" s="31"/>
      <c r="N48" s="44"/>
      <c r="O48" s="41"/>
      <c r="P48" s="31"/>
      <c r="Q48" s="44"/>
      <c r="R48" s="41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</row>
    <row r="49" spans="1:29" ht="19.5">
      <c r="A49" s="29"/>
      <c r="B49" s="29"/>
      <c r="C49" s="29"/>
      <c r="D49" s="29"/>
      <c r="E49" s="29"/>
      <c r="F49" s="29"/>
      <c r="G49" s="42"/>
      <c r="H49" s="584"/>
      <c r="I49" s="584"/>
      <c r="J49" s="47"/>
      <c r="K49" s="44"/>
      <c r="L49" s="41"/>
      <c r="M49" s="31"/>
      <c r="N49" s="44"/>
      <c r="O49" s="41"/>
      <c r="P49" s="31"/>
      <c r="Q49" s="44"/>
      <c r="R49" s="41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</row>
    <row r="50" spans="1:29">
      <c r="A50" s="29"/>
      <c r="B50" s="29"/>
      <c r="C50" s="29"/>
      <c r="D50" s="29"/>
      <c r="E50" s="29"/>
      <c r="F50" s="29"/>
      <c r="G50" s="585"/>
      <c r="H50" s="585"/>
      <c r="I50" s="585"/>
      <c r="J50" s="585"/>
      <c r="K50" s="585"/>
      <c r="L50" s="585"/>
      <c r="M50" s="585"/>
      <c r="N50" s="585"/>
      <c r="O50" s="585"/>
      <c r="P50" s="585"/>
      <c r="Q50" s="585"/>
      <c r="R50" s="585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</row>
    <row r="51" spans="1:29" ht="21.75">
      <c r="A51" s="29"/>
      <c r="B51" s="29"/>
      <c r="C51" s="29"/>
      <c r="D51" s="29"/>
      <c r="E51" s="29"/>
      <c r="F51" s="29"/>
      <c r="G51" s="31"/>
      <c r="H51" s="31"/>
      <c r="I51" s="31"/>
      <c r="J51" s="31"/>
      <c r="K51" s="48"/>
      <c r="L51" s="49"/>
      <c r="M51" s="31"/>
      <c r="N51" s="48"/>
      <c r="O51" s="49"/>
      <c r="P51" s="31"/>
      <c r="Q51" s="48"/>
      <c r="R51" s="4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</row>
    <row r="52" spans="1:29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</row>
    <row r="53" spans="1:29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</row>
    <row r="54" spans="1:29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</row>
    <row r="55" spans="1:29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</row>
    <row r="56" spans="1:29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</row>
    <row r="57" spans="1:29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</row>
    <row r="58" spans="1:29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</row>
    <row r="59" spans="1:29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</row>
    <row r="60" spans="1:29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</row>
    <row r="61" spans="1:29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</row>
    <row r="62" spans="1:29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</row>
    <row r="63" spans="1:29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</row>
    <row r="64" spans="1:29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</row>
    <row r="65" spans="1:29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</row>
    <row r="66" spans="1:29">
      <c r="A66" s="29"/>
      <c r="B66" s="29"/>
      <c r="C66" s="29"/>
      <c r="D66" s="29"/>
      <c r="E66" s="29"/>
      <c r="F66" s="29"/>
    </row>
    <row r="67" spans="1:29">
      <c r="A67" s="29"/>
      <c r="B67" s="29"/>
      <c r="C67" s="29"/>
      <c r="D67" s="29"/>
      <c r="E67" s="29"/>
      <c r="F67" s="29"/>
    </row>
  </sheetData>
  <mergeCells count="203">
    <mergeCell ref="L6:M6"/>
    <mergeCell ref="H6:I6"/>
    <mergeCell ref="H7:I7"/>
    <mergeCell ref="H8:I8"/>
    <mergeCell ref="J6:K6"/>
    <mergeCell ref="N6:O6"/>
    <mergeCell ref="P6:Q6"/>
    <mergeCell ref="I3:L3"/>
    <mergeCell ref="L5:M5"/>
    <mergeCell ref="J5:K5"/>
    <mergeCell ref="P5:Q5"/>
    <mergeCell ref="N5:O5"/>
    <mergeCell ref="H5:I5"/>
    <mergeCell ref="H15:I15"/>
    <mergeCell ref="H16:I16"/>
    <mergeCell ref="H17:I17"/>
    <mergeCell ref="H18:I18"/>
    <mergeCell ref="H9:I9"/>
    <mergeCell ref="H10:I10"/>
    <mergeCell ref="H11:I11"/>
    <mergeCell ref="H12:I12"/>
    <mergeCell ref="H13:I13"/>
    <mergeCell ref="H14:I14"/>
    <mergeCell ref="H25:I25"/>
    <mergeCell ref="H27:I27"/>
    <mergeCell ref="H28:I28"/>
    <mergeCell ref="J25:K25"/>
    <mergeCell ref="J27:K27"/>
    <mergeCell ref="H19:I19"/>
    <mergeCell ref="H20:I20"/>
    <mergeCell ref="H21:I21"/>
    <mergeCell ref="H22:I22"/>
    <mergeCell ref="H23:I23"/>
    <mergeCell ref="H24:I24"/>
    <mergeCell ref="J21:K21"/>
    <mergeCell ref="H35:I35"/>
    <mergeCell ref="H36:I36"/>
    <mergeCell ref="H37:I37"/>
    <mergeCell ref="H38:I38"/>
    <mergeCell ref="H29:I29"/>
    <mergeCell ref="H30:I30"/>
    <mergeCell ref="H31:I31"/>
    <mergeCell ref="H32:I32"/>
    <mergeCell ref="H33:I33"/>
    <mergeCell ref="H34:I34"/>
    <mergeCell ref="H45:I45"/>
    <mergeCell ref="H46:I46"/>
    <mergeCell ref="H47:I47"/>
    <mergeCell ref="H48:I48"/>
    <mergeCell ref="H49:I49"/>
    <mergeCell ref="G50:R50"/>
    <mergeCell ref="H39:I39"/>
    <mergeCell ref="H40:I40"/>
    <mergeCell ref="H41:I41"/>
    <mergeCell ref="H42:I42"/>
    <mergeCell ref="H43:I43"/>
    <mergeCell ref="H44:I44"/>
    <mergeCell ref="J43:K43"/>
    <mergeCell ref="L43:M43"/>
    <mergeCell ref="N43:O43"/>
    <mergeCell ref="P43:Q43"/>
    <mergeCell ref="J9:K9"/>
    <mergeCell ref="L9:M9"/>
    <mergeCell ref="N9:O9"/>
    <mergeCell ref="P9:Q9"/>
    <mergeCell ref="J10:K10"/>
    <mergeCell ref="L10:M10"/>
    <mergeCell ref="N10:O10"/>
    <mergeCell ref="P10:Q10"/>
    <mergeCell ref="J7:K7"/>
    <mergeCell ref="L7:M7"/>
    <mergeCell ref="N7:O7"/>
    <mergeCell ref="P7:Q7"/>
    <mergeCell ref="J8:K8"/>
    <mergeCell ref="L8:M8"/>
    <mergeCell ref="N8:O8"/>
    <mergeCell ref="P8:Q8"/>
    <mergeCell ref="J13:K13"/>
    <mergeCell ref="L13:M13"/>
    <mergeCell ref="N13:O13"/>
    <mergeCell ref="P13:Q13"/>
    <mergeCell ref="J14:K14"/>
    <mergeCell ref="L14:M14"/>
    <mergeCell ref="N14:O14"/>
    <mergeCell ref="P14:Q14"/>
    <mergeCell ref="J11:K11"/>
    <mergeCell ref="L11:M11"/>
    <mergeCell ref="N11:O11"/>
    <mergeCell ref="P11:Q11"/>
    <mergeCell ref="J12:K12"/>
    <mergeCell ref="L12:M12"/>
    <mergeCell ref="N12:O12"/>
    <mergeCell ref="P12:Q12"/>
    <mergeCell ref="J17:K17"/>
    <mergeCell ref="L17:M17"/>
    <mergeCell ref="N17:O17"/>
    <mergeCell ref="P17:Q17"/>
    <mergeCell ref="J18:K18"/>
    <mergeCell ref="L18:M18"/>
    <mergeCell ref="N18:O18"/>
    <mergeCell ref="P18:Q18"/>
    <mergeCell ref="J15:K15"/>
    <mergeCell ref="L15:M15"/>
    <mergeCell ref="N15:O15"/>
    <mergeCell ref="P15:Q15"/>
    <mergeCell ref="J16:K16"/>
    <mergeCell ref="L16:M16"/>
    <mergeCell ref="N16:O16"/>
    <mergeCell ref="P16:Q16"/>
    <mergeCell ref="L21:M21"/>
    <mergeCell ref="N21:O21"/>
    <mergeCell ref="P21:Q21"/>
    <mergeCell ref="J22:K22"/>
    <mergeCell ref="L22:M22"/>
    <mergeCell ref="N22:O22"/>
    <mergeCell ref="P22:Q22"/>
    <mergeCell ref="J19:K19"/>
    <mergeCell ref="L19:M19"/>
    <mergeCell ref="N19:O19"/>
    <mergeCell ref="P19:Q19"/>
    <mergeCell ref="J20:K20"/>
    <mergeCell ref="L20:M20"/>
    <mergeCell ref="N20:O20"/>
    <mergeCell ref="P20:Q20"/>
    <mergeCell ref="L25:M25"/>
    <mergeCell ref="N25:O25"/>
    <mergeCell ref="P25:Q25"/>
    <mergeCell ref="J26:K26"/>
    <mergeCell ref="L26:M26"/>
    <mergeCell ref="N26:O26"/>
    <mergeCell ref="P26:Q26"/>
    <mergeCell ref="J23:K23"/>
    <mergeCell ref="L23:M23"/>
    <mergeCell ref="N23:O23"/>
    <mergeCell ref="P23:Q23"/>
    <mergeCell ref="J24:K24"/>
    <mergeCell ref="L24:M24"/>
    <mergeCell ref="N24:O24"/>
    <mergeCell ref="P24:Q24"/>
    <mergeCell ref="J29:K29"/>
    <mergeCell ref="L29:M29"/>
    <mergeCell ref="N29:O29"/>
    <mergeCell ref="P29:Q29"/>
    <mergeCell ref="J30:K30"/>
    <mergeCell ref="L30:M30"/>
    <mergeCell ref="N30:O30"/>
    <mergeCell ref="P30:Q30"/>
    <mergeCell ref="L27:M27"/>
    <mergeCell ref="N27:O27"/>
    <mergeCell ref="P27:Q27"/>
    <mergeCell ref="J28:K28"/>
    <mergeCell ref="L28:M28"/>
    <mergeCell ref="N28:O28"/>
    <mergeCell ref="P28:Q28"/>
    <mergeCell ref="J33:K33"/>
    <mergeCell ref="L33:M33"/>
    <mergeCell ref="N33:O33"/>
    <mergeCell ref="P33:Q33"/>
    <mergeCell ref="J34:K34"/>
    <mergeCell ref="L34:M34"/>
    <mergeCell ref="N34:O34"/>
    <mergeCell ref="P34:Q34"/>
    <mergeCell ref="J31:K31"/>
    <mergeCell ref="L31:M31"/>
    <mergeCell ref="N31:O31"/>
    <mergeCell ref="P31:Q31"/>
    <mergeCell ref="J32:K32"/>
    <mergeCell ref="L32:M32"/>
    <mergeCell ref="N32:O32"/>
    <mergeCell ref="P32:Q32"/>
    <mergeCell ref="P38:Q38"/>
    <mergeCell ref="J35:K35"/>
    <mergeCell ref="L35:M35"/>
    <mergeCell ref="N35:O35"/>
    <mergeCell ref="P35:Q35"/>
    <mergeCell ref="J36:K36"/>
    <mergeCell ref="L36:M36"/>
    <mergeCell ref="N36:O36"/>
    <mergeCell ref="P36:Q36"/>
    <mergeCell ref="H2:Q2"/>
    <mergeCell ref="J41:K41"/>
    <mergeCell ref="L41:M41"/>
    <mergeCell ref="N41:O41"/>
    <mergeCell ref="P41:Q41"/>
    <mergeCell ref="J42:K42"/>
    <mergeCell ref="L42:M42"/>
    <mergeCell ref="N42:O42"/>
    <mergeCell ref="P42:Q42"/>
    <mergeCell ref="J39:K39"/>
    <mergeCell ref="L39:M39"/>
    <mergeCell ref="N39:O39"/>
    <mergeCell ref="P39:Q39"/>
    <mergeCell ref="J40:K40"/>
    <mergeCell ref="L40:M40"/>
    <mergeCell ref="N40:O40"/>
    <mergeCell ref="P40:Q40"/>
    <mergeCell ref="J37:K37"/>
    <mergeCell ref="L37:M37"/>
    <mergeCell ref="N37:O37"/>
    <mergeCell ref="P37:Q37"/>
    <mergeCell ref="J38:K38"/>
    <mergeCell ref="L38:M38"/>
    <mergeCell ref="N38:O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K70"/>
  <sheetViews>
    <sheetView workbookViewId="0">
      <selection activeCell="X24" sqref="X24"/>
    </sheetView>
  </sheetViews>
  <sheetFormatPr defaultRowHeight="15"/>
  <cols>
    <col min="1" max="1" width="4.7109375" customWidth="1"/>
    <col min="4" max="4" width="5.140625" customWidth="1"/>
    <col min="6" max="6" width="19.7109375" customWidth="1"/>
    <col min="7" max="7" width="16.85546875" customWidth="1"/>
    <col min="9" max="9" width="10" customWidth="1"/>
    <col min="10" max="10" width="2.5703125" customWidth="1"/>
    <col min="11" max="28" width="5.7109375" customWidth="1"/>
  </cols>
  <sheetData>
    <row r="1" spans="1:37" ht="26.25" thickBot="1">
      <c r="A1" s="29"/>
      <c r="B1" s="29"/>
      <c r="C1" s="29"/>
      <c r="D1" s="30"/>
      <c r="E1" s="601" t="s">
        <v>73</v>
      </c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  <c r="S1" s="602"/>
      <c r="T1" s="602"/>
      <c r="U1" s="602"/>
      <c r="V1" s="602"/>
      <c r="W1" s="602"/>
      <c r="X1" s="602"/>
      <c r="Y1" s="602"/>
      <c r="Z1" s="602"/>
      <c r="AA1" s="602"/>
      <c r="AB1" s="602"/>
      <c r="AC1" s="602"/>
      <c r="AD1" s="29"/>
      <c r="AE1" s="29"/>
      <c r="AF1" s="29"/>
      <c r="AG1" s="29"/>
      <c r="AH1" s="29"/>
      <c r="AI1" s="29"/>
      <c r="AJ1" s="29"/>
      <c r="AK1" s="29"/>
    </row>
    <row r="2" spans="1:37" ht="21.75" thickBot="1">
      <c r="A2" s="29"/>
      <c r="B2" s="29"/>
      <c r="C2" s="29"/>
      <c r="D2" s="31"/>
      <c r="E2" s="169"/>
      <c r="F2" s="169"/>
      <c r="G2" s="293" t="s">
        <v>24</v>
      </c>
      <c r="H2" s="289" t="s">
        <v>71</v>
      </c>
      <c r="I2" s="289" t="s">
        <v>72</v>
      </c>
      <c r="J2" s="294"/>
      <c r="K2" s="290">
        <v>1</v>
      </c>
      <c r="L2" s="290">
        <v>2</v>
      </c>
      <c r="M2" s="290">
        <v>3</v>
      </c>
      <c r="N2" s="290">
        <v>4</v>
      </c>
      <c r="O2" s="290">
        <v>5</v>
      </c>
      <c r="P2" s="291"/>
      <c r="Q2" s="290">
        <v>6</v>
      </c>
      <c r="R2" s="290">
        <v>7</v>
      </c>
      <c r="S2" s="290">
        <v>8</v>
      </c>
      <c r="T2" s="290">
        <v>9</v>
      </c>
      <c r="U2" s="292">
        <v>10</v>
      </c>
      <c r="V2" s="161"/>
      <c r="W2" s="269"/>
      <c r="X2" s="269"/>
      <c r="Y2" s="269"/>
      <c r="Z2" s="269"/>
      <c r="AA2" s="269"/>
      <c r="AB2" s="265"/>
      <c r="AC2" s="29"/>
      <c r="AD2" s="29"/>
      <c r="AE2" s="29"/>
      <c r="AF2" s="29"/>
      <c r="AG2" s="29"/>
      <c r="AH2" s="29"/>
      <c r="AI2" s="29"/>
      <c r="AJ2" s="29"/>
      <c r="AK2" s="29"/>
    </row>
    <row r="3" spans="1:37" ht="19.5">
      <c r="A3" s="29"/>
      <c r="B3" s="29"/>
      <c r="C3" s="29"/>
      <c r="D3" s="33">
        <v>1</v>
      </c>
      <c r="E3" s="276" t="s">
        <v>59</v>
      </c>
      <c r="F3" s="277"/>
      <c r="G3" s="270">
        <v>42081</v>
      </c>
      <c r="H3" s="271">
        <v>2010</v>
      </c>
      <c r="I3" s="272">
        <v>1482</v>
      </c>
      <c r="J3" s="273"/>
      <c r="K3" s="274">
        <v>148</v>
      </c>
      <c r="L3" s="274">
        <v>148</v>
      </c>
      <c r="M3" s="274">
        <v>146</v>
      </c>
      <c r="N3" s="274">
        <v>148</v>
      </c>
      <c r="O3" s="274">
        <v>144</v>
      </c>
      <c r="P3" s="272">
        <v>734</v>
      </c>
      <c r="Q3" s="274">
        <v>148</v>
      </c>
      <c r="R3" s="274">
        <v>152</v>
      </c>
      <c r="S3" s="274">
        <v>152</v>
      </c>
      <c r="T3" s="274">
        <v>148</v>
      </c>
      <c r="U3" s="274">
        <v>148</v>
      </c>
      <c r="V3" s="278">
        <v>748</v>
      </c>
      <c r="W3" s="266"/>
      <c r="X3" s="266"/>
      <c r="Y3" s="266"/>
      <c r="Z3" s="266"/>
      <c r="AA3" s="266"/>
      <c r="AB3" s="267"/>
      <c r="AC3" s="29"/>
      <c r="AD3" s="29"/>
      <c r="AE3" s="29"/>
      <c r="AF3" s="29"/>
      <c r="AG3" s="29"/>
      <c r="AH3" s="29"/>
      <c r="AI3" s="29"/>
      <c r="AJ3" s="29"/>
      <c r="AK3" s="29"/>
    </row>
    <row r="4" spans="1:37" ht="19.5">
      <c r="A4" s="29"/>
      <c r="B4" s="29"/>
      <c r="C4" s="29"/>
      <c r="D4" s="32">
        <v>2</v>
      </c>
      <c r="E4" s="279" t="s">
        <v>60</v>
      </c>
      <c r="F4" s="122"/>
      <c r="G4" s="270">
        <v>42754</v>
      </c>
      <c r="H4" s="271">
        <v>2017</v>
      </c>
      <c r="I4" s="272">
        <v>1471</v>
      </c>
      <c r="J4" s="273"/>
      <c r="K4" s="274">
        <v>147</v>
      </c>
      <c r="L4" s="274">
        <v>148</v>
      </c>
      <c r="M4" s="274">
        <v>148</v>
      </c>
      <c r="N4" s="274">
        <v>144</v>
      </c>
      <c r="O4" s="274">
        <v>148</v>
      </c>
      <c r="P4" s="272">
        <v>735</v>
      </c>
      <c r="Q4" s="274">
        <v>148</v>
      </c>
      <c r="R4" s="274">
        <v>144</v>
      </c>
      <c r="S4" s="274">
        <v>148</v>
      </c>
      <c r="T4" s="274">
        <v>148</v>
      </c>
      <c r="U4" s="274">
        <v>148</v>
      </c>
      <c r="V4" s="280">
        <v>736</v>
      </c>
      <c r="W4" s="268"/>
      <c r="X4" s="266"/>
      <c r="Y4" s="266"/>
      <c r="Z4" s="266"/>
      <c r="AA4" s="266"/>
      <c r="AB4" s="267"/>
      <c r="AC4" s="29"/>
      <c r="AD4" s="29"/>
      <c r="AE4" s="29"/>
      <c r="AF4" s="29"/>
      <c r="AG4" s="29"/>
      <c r="AH4" s="29"/>
      <c r="AI4" s="29"/>
      <c r="AJ4" s="29"/>
      <c r="AK4" s="29"/>
    </row>
    <row r="5" spans="1:37" ht="19.5">
      <c r="A5" s="29"/>
      <c r="B5" s="29"/>
      <c r="C5" s="29"/>
      <c r="D5" s="33">
        <v>3</v>
      </c>
      <c r="E5" s="279" t="s">
        <v>31</v>
      </c>
      <c r="F5" s="122"/>
      <c r="G5" s="270">
        <v>43405</v>
      </c>
      <c r="H5" s="271">
        <v>2018</v>
      </c>
      <c r="I5" s="272">
        <v>1458</v>
      </c>
      <c r="J5" s="273"/>
      <c r="K5" s="274">
        <v>140</v>
      </c>
      <c r="L5" s="274">
        <v>144</v>
      </c>
      <c r="M5" s="274">
        <v>152</v>
      </c>
      <c r="N5" s="274">
        <v>144</v>
      </c>
      <c r="O5" s="274">
        <v>142</v>
      </c>
      <c r="P5" s="272">
        <v>722</v>
      </c>
      <c r="Q5" s="274">
        <v>148</v>
      </c>
      <c r="R5" s="274">
        <v>148</v>
      </c>
      <c r="S5" s="274">
        <v>148</v>
      </c>
      <c r="T5" s="274">
        <v>148</v>
      </c>
      <c r="U5" s="274">
        <v>144</v>
      </c>
      <c r="V5" s="280">
        <v>736</v>
      </c>
      <c r="W5" s="266"/>
      <c r="X5" s="266"/>
      <c r="Y5" s="266"/>
      <c r="Z5" s="266"/>
      <c r="AA5" s="266"/>
      <c r="AB5" s="267"/>
      <c r="AC5" s="29"/>
      <c r="AD5" s="29"/>
      <c r="AE5" s="29"/>
      <c r="AF5" s="29"/>
      <c r="AG5" s="29"/>
      <c r="AH5" s="29"/>
      <c r="AI5" s="29"/>
      <c r="AJ5" s="29"/>
      <c r="AK5" s="29"/>
    </row>
    <row r="6" spans="1:37" ht="19.5">
      <c r="A6" s="29"/>
      <c r="B6" s="29"/>
      <c r="C6" s="29"/>
      <c r="D6" s="32">
        <v>4</v>
      </c>
      <c r="E6" s="279" t="s">
        <v>27</v>
      </c>
      <c r="F6" s="122"/>
      <c r="G6" s="270">
        <v>42283</v>
      </c>
      <c r="H6" s="271">
        <v>2005</v>
      </c>
      <c r="I6" s="272">
        <v>1455</v>
      </c>
      <c r="J6" s="273"/>
      <c r="K6" s="274">
        <v>144</v>
      </c>
      <c r="L6" s="274">
        <v>144</v>
      </c>
      <c r="M6" s="274">
        <v>148</v>
      </c>
      <c r="N6" s="274">
        <v>148</v>
      </c>
      <c r="O6" s="274">
        <v>144</v>
      </c>
      <c r="P6" s="272">
        <v>728</v>
      </c>
      <c r="Q6" s="274">
        <v>144</v>
      </c>
      <c r="R6" s="274">
        <v>144</v>
      </c>
      <c r="S6" s="274">
        <v>147</v>
      </c>
      <c r="T6" s="274">
        <v>148</v>
      </c>
      <c r="U6" s="274">
        <v>144</v>
      </c>
      <c r="V6" s="280">
        <v>727</v>
      </c>
      <c r="W6" s="268"/>
      <c r="X6" s="266"/>
      <c r="Y6" s="266"/>
      <c r="Z6" s="266"/>
      <c r="AA6" s="266"/>
      <c r="AB6" s="267"/>
      <c r="AC6" s="29"/>
      <c r="AD6" s="29"/>
      <c r="AE6" s="29"/>
      <c r="AF6" s="29"/>
      <c r="AG6" s="29"/>
      <c r="AH6" s="29"/>
      <c r="AI6" s="29"/>
      <c r="AJ6" s="29"/>
      <c r="AK6" s="29"/>
    </row>
    <row r="7" spans="1:37" ht="19.5">
      <c r="A7" s="29"/>
      <c r="B7" s="29"/>
      <c r="C7" s="29"/>
      <c r="D7" s="33">
        <v>5</v>
      </c>
      <c r="E7" s="279" t="s">
        <v>30</v>
      </c>
      <c r="F7" s="122"/>
      <c r="G7" s="270">
        <v>43027</v>
      </c>
      <c r="H7" s="271">
        <v>2017</v>
      </c>
      <c r="I7" s="272">
        <v>1455</v>
      </c>
      <c r="J7" s="273"/>
      <c r="K7" s="274">
        <v>150</v>
      </c>
      <c r="L7" s="274">
        <v>140</v>
      </c>
      <c r="M7" s="274">
        <v>148</v>
      </c>
      <c r="N7" s="274">
        <v>148</v>
      </c>
      <c r="O7" s="274">
        <v>144</v>
      </c>
      <c r="P7" s="272">
        <v>730</v>
      </c>
      <c r="Q7" s="274">
        <v>145</v>
      </c>
      <c r="R7" s="274">
        <v>144</v>
      </c>
      <c r="S7" s="274">
        <v>144</v>
      </c>
      <c r="T7" s="274">
        <v>148</v>
      </c>
      <c r="U7" s="274">
        <v>144</v>
      </c>
      <c r="V7" s="280">
        <v>725</v>
      </c>
      <c r="W7" s="268"/>
      <c r="X7" s="266"/>
      <c r="Y7" s="266"/>
      <c r="Z7" s="266"/>
      <c r="AA7" s="266"/>
      <c r="AB7" s="267"/>
      <c r="AC7" s="29"/>
      <c r="AD7" s="29"/>
      <c r="AE7" s="29"/>
      <c r="AF7" s="29"/>
      <c r="AG7" s="29"/>
      <c r="AH7" s="29"/>
      <c r="AI7" s="29"/>
      <c r="AJ7" s="29"/>
      <c r="AK7" s="29"/>
    </row>
    <row r="8" spans="1:37" ht="19.5">
      <c r="A8" s="29"/>
      <c r="B8" s="29"/>
      <c r="C8" s="29"/>
      <c r="D8" s="32">
        <v>6</v>
      </c>
      <c r="E8" s="279" t="s">
        <v>26</v>
      </c>
      <c r="F8" s="122"/>
      <c r="G8" s="270">
        <v>43510</v>
      </c>
      <c r="H8" s="271">
        <v>2019</v>
      </c>
      <c r="I8" s="272">
        <v>1447</v>
      </c>
      <c r="J8" s="273"/>
      <c r="K8" s="274">
        <v>143</v>
      </c>
      <c r="L8" s="274">
        <v>144</v>
      </c>
      <c r="M8" s="274">
        <v>150</v>
      </c>
      <c r="N8" s="274">
        <v>148</v>
      </c>
      <c r="O8" s="274">
        <v>148</v>
      </c>
      <c r="P8" s="272">
        <v>733</v>
      </c>
      <c r="Q8" s="274">
        <v>140</v>
      </c>
      <c r="R8" s="274">
        <v>144</v>
      </c>
      <c r="S8" s="274">
        <v>142</v>
      </c>
      <c r="T8" s="274">
        <v>142</v>
      </c>
      <c r="U8" s="274">
        <v>146</v>
      </c>
      <c r="V8" s="280">
        <v>714</v>
      </c>
      <c r="W8" s="268"/>
      <c r="X8" s="268"/>
      <c r="Y8" s="268"/>
      <c r="Z8" s="268"/>
      <c r="AA8" s="266"/>
      <c r="AB8" s="267"/>
      <c r="AC8" s="29"/>
      <c r="AD8" s="29"/>
      <c r="AE8" s="29"/>
      <c r="AF8" s="29"/>
      <c r="AG8" s="29"/>
      <c r="AH8" s="29"/>
      <c r="AI8" s="29"/>
      <c r="AJ8" s="29"/>
      <c r="AK8" s="29"/>
    </row>
    <row r="9" spans="1:37" ht="19.5">
      <c r="A9" s="29"/>
      <c r="B9" s="29"/>
      <c r="C9" s="29"/>
      <c r="D9" s="33">
        <v>7</v>
      </c>
      <c r="E9" s="279" t="s">
        <v>28</v>
      </c>
      <c r="F9" s="122"/>
      <c r="G9" s="270">
        <v>42293</v>
      </c>
      <c r="H9" s="271">
        <v>2008</v>
      </c>
      <c r="I9" s="272">
        <v>1441</v>
      </c>
      <c r="J9" s="273"/>
      <c r="K9" s="274">
        <v>145</v>
      </c>
      <c r="L9" s="274">
        <v>148</v>
      </c>
      <c r="M9" s="274">
        <v>146</v>
      </c>
      <c r="N9" s="274">
        <v>140</v>
      </c>
      <c r="O9" s="274">
        <v>142</v>
      </c>
      <c r="P9" s="272">
        <v>721</v>
      </c>
      <c r="Q9" s="274">
        <v>144</v>
      </c>
      <c r="R9" s="274">
        <v>144</v>
      </c>
      <c r="S9" s="274">
        <v>144</v>
      </c>
      <c r="T9" s="274">
        <v>144</v>
      </c>
      <c r="U9" s="274">
        <v>144</v>
      </c>
      <c r="V9" s="280">
        <v>720</v>
      </c>
      <c r="W9" s="268"/>
      <c r="X9" s="266"/>
      <c r="Y9" s="266"/>
      <c r="Z9" s="266"/>
      <c r="AA9" s="266"/>
      <c r="AB9" s="267"/>
      <c r="AC9" s="29"/>
      <c r="AD9" s="29"/>
      <c r="AE9" s="29"/>
      <c r="AF9" s="29"/>
      <c r="AG9" s="29"/>
      <c r="AH9" s="29"/>
      <c r="AI9" s="29"/>
      <c r="AJ9" s="29"/>
      <c r="AK9" s="29"/>
    </row>
    <row r="10" spans="1:37" ht="19.5">
      <c r="A10" s="29"/>
      <c r="B10" s="29"/>
      <c r="C10" s="29"/>
      <c r="D10" s="32">
        <v>8</v>
      </c>
      <c r="E10" s="279" t="s">
        <v>46</v>
      </c>
      <c r="F10" s="122"/>
      <c r="G10" s="270">
        <v>42256</v>
      </c>
      <c r="H10" s="271">
        <v>2004</v>
      </c>
      <c r="I10" s="272">
        <v>1439</v>
      </c>
      <c r="J10" s="273"/>
      <c r="K10" s="274">
        <v>140</v>
      </c>
      <c r="L10" s="274">
        <v>144</v>
      </c>
      <c r="M10" s="274">
        <v>140</v>
      </c>
      <c r="N10" s="274">
        <v>147</v>
      </c>
      <c r="O10" s="274">
        <v>140</v>
      </c>
      <c r="P10" s="272">
        <v>711</v>
      </c>
      <c r="Q10" s="274">
        <v>148</v>
      </c>
      <c r="R10" s="274">
        <v>148</v>
      </c>
      <c r="S10" s="274">
        <v>140</v>
      </c>
      <c r="T10" s="274">
        <v>144</v>
      </c>
      <c r="U10" s="274">
        <v>148</v>
      </c>
      <c r="V10" s="280">
        <v>728</v>
      </c>
      <c r="W10" s="266"/>
      <c r="X10" s="266"/>
      <c r="Y10" s="266"/>
      <c r="Z10" s="266"/>
      <c r="AA10" s="266"/>
      <c r="AB10" s="267"/>
      <c r="AC10" s="29"/>
      <c r="AD10" s="29"/>
      <c r="AE10" s="29"/>
      <c r="AF10" s="29"/>
      <c r="AG10" s="29"/>
      <c r="AH10" s="29"/>
      <c r="AI10" s="29"/>
      <c r="AJ10" s="29"/>
      <c r="AK10" s="29"/>
    </row>
    <row r="11" spans="1:37" ht="19.5">
      <c r="A11" s="29"/>
      <c r="B11" s="29"/>
      <c r="C11" s="29"/>
      <c r="D11" s="33">
        <v>9</v>
      </c>
      <c r="E11" s="279" t="s">
        <v>54</v>
      </c>
      <c r="F11" s="122"/>
      <c r="G11" s="270">
        <v>42278</v>
      </c>
      <c r="H11" s="271">
        <v>2015</v>
      </c>
      <c r="I11" s="272">
        <v>1437</v>
      </c>
      <c r="J11" s="273"/>
      <c r="K11" s="274">
        <v>148</v>
      </c>
      <c r="L11" s="274">
        <v>144</v>
      </c>
      <c r="M11" s="274">
        <v>127</v>
      </c>
      <c r="N11" s="274">
        <v>148</v>
      </c>
      <c r="O11" s="274">
        <v>144</v>
      </c>
      <c r="P11" s="272">
        <v>711</v>
      </c>
      <c r="Q11" s="274">
        <v>140</v>
      </c>
      <c r="R11" s="274">
        <v>144</v>
      </c>
      <c r="S11" s="274">
        <v>150</v>
      </c>
      <c r="T11" s="274">
        <v>144</v>
      </c>
      <c r="U11" s="274">
        <v>148</v>
      </c>
      <c r="V11" s="280">
        <v>726</v>
      </c>
      <c r="W11" s="268"/>
      <c r="X11" s="266"/>
      <c r="Y11" s="266"/>
      <c r="Z11" s="266"/>
      <c r="AA11" s="266"/>
      <c r="AB11" s="267"/>
      <c r="AC11" s="29"/>
      <c r="AD11" s="29"/>
      <c r="AE11" s="29"/>
      <c r="AF11" s="29"/>
      <c r="AG11" s="29"/>
      <c r="AH11" s="29"/>
      <c r="AI11" s="29"/>
      <c r="AJ11" s="29"/>
      <c r="AK11" s="29"/>
    </row>
    <row r="12" spans="1:37" ht="19.5">
      <c r="A12" s="29"/>
      <c r="B12" s="29"/>
      <c r="C12" s="29"/>
      <c r="D12" s="32">
        <v>10</v>
      </c>
      <c r="E12" s="279" t="s">
        <v>3</v>
      </c>
      <c r="F12" s="122"/>
      <c r="G12" s="270">
        <v>42279</v>
      </c>
      <c r="H12" s="271">
        <v>2008</v>
      </c>
      <c r="I12" s="272">
        <v>1434</v>
      </c>
      <c r="J12" s="273"/>
      <c r="K12" s="274">
        <v>140</v>
      </c>
      <c r="L12" s="274">
        <v>144</v>
      </c>
      <c r="M12" s="274">
        <v>140</v>
      </c>
      <c r="N12" s="274">
        <v>144</v>
      </c>
      <c r="O12" s="274">
        <v>148</v>
      </c>
      <c r="P12" s="272">
        <v>716</v>
      </c>
      <c r="Q12" s="274">
        <v>144</v>
      </c>
      <c r="R12" s="274">
        <v>140</v>
      </c>
      <c r="S12" s="274">
        <v>146</v>
      </c>
      <c r="T12" s="274">
        <v>144</v>
      </c>
      <c r="U12" s="274">
        <v>144</v>
      </c>
      <c r="V12" s="280">
        <v>718</v>
      </c>
      <c r="W12" s="266"/>
      <c r="X12" s="266"/>
      <c r="Y12" s="266"/>
      <c r="Z12" s="266"/>
      <c r="AA12" s="266"/>
      <c r="AB12" s="267"/>
      <c r="AC12" s="29"/>
      <c r="AD12" s="29"/>
      <c r="AE12" s="29"/>
      <c r="AF12" s="29"/>
      <c r="AG12" s="29"/>
      <c r="AH12" s="29"/>
      <c r="AI12" s="29"/>
      <c r="AJ12" s="29"/>
      <c r="AK12" s="29"/>
    </row>
    <row r="13" spans="1:37" ht="19.5">
      <c r="A13" s="29"/>
      <c r="B13" s="29"/>
      <c r="C13" s="29"/>
      <c r="D13" s="33">
        <v>11</v>
      </c>
      <c r="E13" s="279" t="s">
        <v>44</v>
      </c>
      <c r="F13" s="122"/>
      <c r="G13" s="270">
        <v>43146</v>
      </c>
      <c r="H13" s="271">
        <v>2018</v>
      </c>
      <c r="I13" s="272">
        <v>1426</v>
      </c>
      <c r="J13" s="273"/>
      <c r="K13" s="274">
        <v>148</v>
      </c>
      <c r="L13" s="274">
        <v>143</v>
      </c>
      <c r="M13" s="274">
        <v>144</v>
      </c>
      <c r="N13" s="274">
        <v>144</v>
      </c>
      <c r="O13" s="274">
        <v>144</v>
      </c>
      <c r="P13" s="272">
        <v>723</v>
      </c>
      <c r="Q13" s="274">
        <v>148</v>
      </c>
      <c r="R13" s="274">
        <v>144</v>
      </c>
      <c r="S13" s="274">
        <v>140</v>
      </c>
      <c r="T13" s="274">
        <v>144</v>
      </c>
      <c r="U13" s="274">
        <v>127</v>
      </c>
      <c r="V13" s="280">
        <v>703</v>
      </c>
      <c r="W13" s="268"/>
      <c r="X13" s="266"/>
      <c r="Y13" s="266"/>
      <c r="Z13" s="266"/>
      <c r="AA13" s="266"/>
      <c r="AB13" s="267"/>
      <c r="AC13" s="29"/>
      <c r="AD13" s="29"/>
      <c r="AE13" s="29"/>
      <c r="AF13" s="29"/>
      <c r="AG13" s="29"/>
      <c r="AH13" s="29"/>
      <c r="AI13" s="29"/>
      <c r="AJ13" s="29"/>
      <c r="AK13" s="29"/>
    </row>
    <row r="14" spans="1:37" ht="19.5">
      <c r="A14" s="29"/>
      <c r="B14" s="29"/>
      <c r="C14" s="29"/>
      <c r="D14" s="32">
        <v>12</v>
      </c>
      <c r="E14" s="279" t="s">
        <v>32</v>
      </c>
      <c r="F14" s="122"/>
      <c r="G14" s="270">
        <v>42092</v>
      </c>
      <c r="H14" s="271">
        <v>2007</v>
      </c>
      <c r="I14" s="272">
        <v>1413</v>
      </c>
      <c r="J14" s="273"/>
      <c r="K14" s="274">
        <v>140</v>
      </c>
      <c r="L14" s="274">
        <v>142</v>
      </c>
      <c r="M14" s="274">
        <v>140</v>
      </c>
      <c r="N14" s="274">
        <v>140</v>
      </c>
      <c r="O14" s="274">
        <v>140</v>
      </c>
      <c r="P14" s="272">
        <v>702</v>
      </c>
      <c r="Q14" s="274">
        <v>144</v>
      </c>
      <c r="R14" s="274">
        <v>140</v>
      </c>
      <c r="S14" s="274">
        <v>144</v>
      </c>
      <c r="T14" s="274">
        <v>140</v>
      </c>
      <c r="U14" s="274">
        <v>143</v>
      </c>
      <c r="V14" s="280">
        <v>711</v>
      </c>
      <c r="W14" s="268"/>
      <c r="X14" s="266"/>
      <c r="Y14" s="266"/>
      <c r="Z14" s="266"/>
      <c r="AA14" s="266"/>
      <c r="AB14" s="267"/>
      <c r="AC14" s="29"/>
      <c r="AD14" s="29"/>
      <c r="AE14" s="29"/>
      <c r="AF14" s="29"/>
      <c r="AG14" s="29"/>
      <c r="AH14" s="29"/>
      <c r="AI14" s="29"/>
      <c r="AJ14" s="29"/>
      <c r="AK14" s="29"/>
    </row>
    <row r="15" spans="1:37" ht="19.5">
      <c r="A15" s="29"/>
      <c r="B15" s="29"/>
      <c r="C15" s="29"/>
      <c r="D15" s="33">
        <v>13</v>
      </c>
      <c r="E15" s="279" t="s">
        <v>25</v>
      </c>
      <c r="F15" s="122"/>
      <c r="G15" s="270">
        <v>43580</v>
      </c>
      <c r="H15" s="271">
        <v>2019</v>
      </c>
      <c r="I15" s="272">
        <v>1409</v>
      </c>
      <c r="J15" s="273"/>
      <c r="K15" s="274">
        <v>140</v>
      </c>
      <c r="L15" s="274">
        <v>131</v>
      </c>
      <c r="M15" s="274">
        <v>142</v>
      </c>
      <c r="N15" s="274">
        <v>144</v>
      </c>
      <c r="O15" s="274">
        <v>140</v>
      </c>
      <c r="P15" s="272">
        <v>697</v>
      </c>
      <c r="Q15" s="274">
        <v>140</v>
      </c>
      <c r="R15" s="274">
        <v>140</v>
      </c>
      <c r="S15" s="274">
        <v>144</v>
      </c>
      <c r="T15" s="274">
        <v>144</v>
      </c>
      <c r="U15" s="274">
        <v>144</v>
      </c>
      <c r="V15" s="280">
        <v>712</v>
      </c>
      <c r="W15" s="268"/>
      <c r="X15" s="266"/>
      <c r="Y15" s="266"/>
      <c r="Z15" s="266"/>
      <c r="AA15" s="266"/>
      <c r="AB15" s="267"/>
      <c r="AC15" s="29"/>
      <c r="AD15" s="29"/>
      <c r="AE15" s="29"/>
      <c r="AF15" s="29"/>
      <c r="AG15" s="29"/>
      <c r="AH15" s="29"/>
      <c r="AI15" s="29"/>
      <c r="AJ15" s="29"/>
      <c r="AK15" s="29"/>
    </row>
    <row r="16" spans="1:37" ht="19.5">
      <c r="A16" s="29"/>
      <c r="B16" s="29"/>
      <c r="C16" s="29"/>
      <c r="D16" s="32">
        <v>14</v>
      </c>
      <c r="E16" s="279" t="s">
        <v>55</v>
      </c>
      <c r="F16" s="122"/>
      <c r="G16" s="270">
        <v>42347</v>
      </c>
      <c r="H16" s="271">
        <v>2010</v>
      </c>
      <c r="I16" s="272">
        <v>1405</v>
      </c>
      <c r="J16" s="273"/>
      <c r="K16" s="274">
        <v>140</v>
      </c>
      <c r="L16" s="274">
        <v>142</v>
      </c>
      <c r="M16" s="274">
        <v>144</v>
      </c>
      <c r="N16" s="274">
        <v>145</v>
      </c>
      <c r="O16" s="274">
        <v>141</v>
      </c>
      <c r="P16" s="272">
        <v>712</v>
      </c>
      <c r="Q16" s="274">
        <v>140</v>
      </c>
      <c r="R16" s="274">
        <v>142</v>
      </c>
      <c r="S16" s="274">
        <v>140</v>
      </c>
      <c r="T16" s="274">
        <v>142</v>
      </c>
      <c r="U16" s="274">
        <v>129</v>
      </c>
      <c r="V16" s="280">
        <v>693</v>
      </c>
      <c r="W16" s="268"/>
      <c r="X16" s="266"/>
      <c r="Y16" s="266"/>
      <c r="Z16" s="266"/>
      <c r="AA16" s="266"/>
      <c r="AB16" s="267"/>
      <c r="AC16" s="29"/>
      <c r="AD16" s="29"/>
      <c r="AE16" s="29"/>
      <c r="AF16" s="29"/>
      <c r="AG16" s="29"/>
      <c r="AH16" s="29"/>
      <c r="AI16" s="29"/>
      <c r="AJ16" s="29"/>
      <c r="AK16" s="29"/>
    </row>
    <row r="17" spans="1:37" ht="19.5">
      <c r="A17" s="29"/>
      <c r="B17" s="29"/>
      <c r="C17" s="29"/>
      <c r="D17" s="33">
        <v>15</v>
      </c>
      <c r="E17" s="279" t="s">
        <v>13</v>
      </c>
      <c r="F17" s="122"/>
      <c r="G17" s="270">
        <v>42446</v>
      </c>
      <c r="H17" s="271">
        <v>2016</v>
      </c>
      <c r="I17" s="272">
        <v>1393</v>
      </c>
      <c r="J17" s="273"/>
      <c r="K17" s="274">
        <v>142</v>
      </c>
      <c r="L17" s="274">
        <v>143</v>
      </c>
      <c r="M17" s="274">
        <v>143</v>
      </c>
      <c r="N17" s="274">
        <v>142</v>
      </c>
      <c r="O17" s="274">
        <v>144</v>
      </c>
      <c r="P17" s="272">
        <v>714</v>
      </c>
      <c r="Q17" s="274">
        <v>144</v>
      </c>
      <c r="R17" s="274">
        <v>143</v>
      </c>
      <c r="S17" s="274">
        <v>124</v>
      </c>
      <c r="T17" s="274">
        <v>128</v>
      </c>
      <c r="U17" s="274">
        <v>140</v>
      </c>
      <c r="V17" s="280">
        <v>679</v>
      </c>
      <c r="W17" s="268"/>
      <c r="X17" s="266"/>
      <c r="Y17" s="266"/>
      <c r="Z17" s="266"/>
      <c r="AA17" s="266"/>
      <c r="AB17" s="267"/>
      <c r="AC17" s="29"/>
      <c r="AD17" s="29"/>
      <c r="AE17" s="29"/>
      <c r="AF17" s="29"/>
      <c r="AG17" s="29"/>
      <c r="AH17" s="29"/>
      <c r="AI17" s="29"/>
      <c r="AJ17" s="29"/>
      <c r="AK17" s="29"/>
    </row>
    <row r="18" spans="1:37" ht="19.5">
      <c r="A18" s="29"/>
      <c r="B18" s="29"/>
      <c r="C18" s="29"/>
      <c r="D18" s="32">
        <v>16</v>
      </c>
      <c r="E18" s="279" t="s">
        <v>40</v>
      </c>
      <c r="F18" s="122"/>
      <c r="G18" s="270">
        <v>42068</v>
      </c>
      <c r="H18" s="271">
        <v>2009</v>
      </c>
      <c r="I18" s="272">
        <v>1361</v>
      </c>
      <c r="J18" s="273"/>
      <c r="K18" s="274">
        <v>140</v>
      </c>
      <c r="L18" s="274">
        <v>140</v>
      </c>
      <c r="M18" s="274">
        <v>146</v>
      </c>
      <c r="N18" s="274">
        <v>124</v>
      </c>
      <c r="O18" s="274">
        <v>124</v>
      </c>
      <c r="P18" s="272">
        <v>674</v>
      </c>
      <c r="Q18" s="274">
        <v>140</v>
      </c>
      <c r="R18" s="274">
        <v>142</v>
      </c>
      <c r="S18" s="274">
        <v>143</v>
      </c>
      <c r="T18" s="274">
        <v>129</v>
      </c>
      <c r="U18" s="274">
        <v>133</v>
      </c>
      <c r="V18" s="280">
        <v>687</v>
      </c>
      <c r="W18" s="268"/>
      <c r="X18" s="266"/>
      <c r="Y18" s="266"/>
      <c r="Z18" s="266"/>
      <c r="AA18" s="266"/>
      <c r="AB18" s="267"/>
      <c r="AC18" s="29"/>
      <c r="AD18" s="29"/>
      <c r="AE18" s="29"/>
      <c r="AF18" s="29"/>
      <c r="AG18" s="29"/>
      <c r="AH18" s="29"/>
      <c r="AI18" s="29"/>
      <c r="AJ18" s="29"/>
      <c r="AK18" s="29"/>
    </row>
    <row r="19" spans="1:37" ht="19.5">
      <c r="A19" s="29"/>
      <c r="B19" s="29"/>
      <c r="C19" s="29"/>
      <c r="D19" s="33">
        <v>17</v>
      </c>
      <c r="E19" s="279" t="s">
        <v>33</v>
      </c>
      <c r="F19" s="122"/>
      <c r="G19" s="270">
        <v>42712</v>
      </c>
      <c r="H19" s="271">
        <v>2016</v>
      </c>
      <c r="I19" s="272">
        <v>1361</v>
      </c>
      <c r="J19" s="273"/>
      <c r="K19" s="274">
        <v>123</v>
      </c>
      <c r="L19" s="274">
        <v>143</v>
      </c>
      <c r="M19" s="274">
        <v>140</v>
      </c>
      <c r="N19" s="274">
        <v>129</v>
      </c>
      <c r="O19" s="274">
        <v>148</v>
      </c>
      <c r="P19" s="272">
        <v>683</v>
      </c>
      <c r="Q19" s="274">
        <v>125</v>
      </c>
      <c r="R19" s="274">
        <v>140</v>
      </c>
      <c r="S19" s="274">
        <v>140</v>
      </c>
      <c r="T19" s="274">
        <v>131</v>
      </c>
      <c r="U19" s="274">
        <v>142</v>
      </c>
      <c r="V19" s="280">
        <v>678</v>
      </c>
      <c r="W19" s="268"/>
      <c r="X19" s="266"/>
      <c r="Y19" s="266"/>
      <c r="Z19" s="266"/>
      <c r="AA19" s="266"/>
      <c r="AB19" s="267"/>
      <c r="AC19" s="29"/>
      <c r="AD19" s="29"/>
      <c r="AE19" s="29"/>
      <c r="AF19" s="29"/>
      <c r="AG19" s="29"/>
      <c r="AH19" s="29"/>
      <c r="AI19" s="29"/>
      <c r="AJ19" s="29"/>
      <c r="AK19" s="29"/>
    </row>
    <row r="20" spans="1:37" ht="19.5">
      <c r="A20" s="29"/>
      <c r="B20" s="29"/>
      <c r="C20" s="29"/>
      <c r="D20" s="32">
        <v>18</v>
      </c>
      <c r="E20" s="279" t="s">
        <v>61</v>
      </c>
      <c r="F20" s="122"/>
      <c r="G20" s="270">
        <v>42817</v>
      </c>
      <c r="H20" s="271">
        <v>2017</v>
      </c>
      <c r="I20" s="272">
        <v>1344</v>
      </c>
      <c r="J20" s="273"/>
      <c r="K20" s="274">
        <v>126</v>
      </c>
      <c r="L20" s="274">
        <v>116</v>
      </c>
      <c r="M20" s="274">
        <v>132</v>
      </c>
      <c r="N20" s="274">
        <v>140</v>
      </c>
      <c r="O20" s="274">
        <v>128</v>
      </c>
      <c r="P20" s="272">
        <v>642</v>
      </c>
      <c r="Q20" s="274">
        <v>126</v>
      </c>
      <c r="R20" s="274">
        <v>144</v>
      </c>
      <c r="S20" s="274">
        <v>144</v>
      </c>
      <c r="T20" s="274">
        <v>144</v>
      </c>
      <c r="U20" s="274">
        <v>144</v>
      </c>
      <c r="V20" s="280">
        <v>702</v>
      </c>
      <c r="W20" s="268"/>
      <c r="X20" s="266"/>
      <c r="Y20" s="266"/>
      <c r="Z20" s="266"/>
      <c r="AA20" s="266"/>
      <c r="AB20" s="267"/>
      <c r="AC20" s="29"/>
      <c r="AD20" s="29"/>
      <c r="AE20" s="29"/>
      <c r="AF20" s="29"/>
      <c r="AG20" s="29"/>
      <c r="AH20" s="29"/>
      <c r="AI20" s="29"/>
      <c r="AJ20" s="29"/>
      <c r="AK20" s="29"/>
    </row>
    <row r="21" spans="1:37" ht="19.5">
      <c r="A21" s="29"/>
      <c r="B21" s="29"/>
      <c r="C21" s="29"/>
      <c r="D21" s="33">
        <v>19</v>
      </c>
      <c r="E21" s="279" t="s">
        <v>63</v>
      </c>
      <c r="F21" s="122"/>
      <c r="G21" s="270">
        <v>42251</v>
      </c>
      <c r="H21" s="271">
        <v>2014</v>
      </c>
      <c r="I21" s="272">
        <v>1337</v>
      </c>
      <c r="J21" s="273"/>
      <c r="K21" s="274">
        <v>135</v>
      </c>
      <c r="L21" s="274">
        <v>126</v>
      </c>
      <c r="M21" s="274">
        <v>126</v>
      </c>
      <c r="N21" s="274">
        <v>140</v>
      </c>
      <c r="O21" s="274">
        <v>127</v>
      </c>
      <c r="P21" s="272">
        <v>654</v>
      </c>
      <c r="Q21" s="274">
        <v>143</v>
      </c>
      <c r="R21" s="274">
        <v>142</v>
      </c>
      <c r="S21" s="274">
        <v>127</v>
      </c>
      <c r="T21" s="274">
        <v>144</v>
      </c>
      <c r="U21" s="274">
        <v>127</v>
      </c>
      <c r="V21" s="280">
        <v>683</v>
      </c>
      <c r="W21" s="268"/>
      <c r="X21" s="266"/>
      <c r="Y21" s="266"/>
      <c r="Z21" s="266"/>
      <c r="AA21" s="266"/>
      <c r="AB21" s="267"/>
      <c r="AC21" s="29"/>
      <c r="AD21" s="29"/>
      <c r="AE21" s="29"/>
      <c r="AF21" s="29"/>
      <c r="AG21" s="29"/>
      <c r="AH21" s="29"/>
      <c r="AI21" s="29"/>
      <c r="AJ21" s="29"/>
      <c r="AK21" s="29"/>
    </row>
    <row r="22" spans="1:37" ht="19.5">
      <c r="A22" s="29"/>
      <c r="B22" s="29"/>
      <c r="C22" s="29"/>
      <c r="D22" s="32">
        <v>20</v>
      </c>
      <c r="E22" s="279" t="s">
        <v>45</v>
      </c>
      <c r="F22" s="122"/>
      <c r="G22" s="270">
        <v>43523</v>
      </c>
      <c r="H22" s="271">
        <v>2019</v>
      </c>
      <c r="I22" s="272">
        <v>1337</v>
      </c>
      <c r="J22" s="273"/>
      <c r="K22" s="274">
        <v>142</v>
      </c>
      <c r="L22" s="274">
        <v>128</v>
      </c>
      <c r="M22" s="274">
        <v>144</v>
      </c>
      <c r="N22" s="274">
        <v>129</v>
      </c>
      <c r="O22" s="274">
        <v>140</v>
      </c>
      <c r="P22" s="272">
        <v>683</v>
      </c>
      <c r="Q22" s="274">
        <v>127</v>
      </c>
      <c r="R22" s="274">
        <v>140</v>
      </c>
      <c r="S22" s="274">
        <v>140</v>
      </c>
      <c r="T22" s="274">
        <v>124</v>
      </c>
      <c r="U22" s="274">
        <v>123</v>
      </c>
      <c r="V22" s="280">
        <v>654</v>
      </c>
      <c r="W22" s="268"/>
      <c r="X22" s="266"/>
      <c r="Y22" s="266"/>
      <c r="Z22" s="266"/>
      <c r="AA22" s="266"/>
      <c r="AB22" s="267"/>
      <c r="AC22" s="29"/>
      <c r="AD22" s="29"/>
      <c r="AE22" s="29"/>
      <c r="AF22" s="29"/>
      <c r="AG22" s="29"/>
      <c r="AH22" s="29"/>
      <c r="AI22" s="29"/>
      <c r="AJ22" s="29"/>
      <c r="AK22" s="29"/>
    </row>
    <row r="23" spans="1:37" ht="19.5">
      <c r="A23" s="29"/>
      <c r="B23" s="29"/>
      <c r="C23" s="29"/>
      <c r="D23" s="33">
        <v>21</v>
      </c>
      <c r="E23" s="279" t="s">
        <v>64</v>
      </c>
      <c r="F23" s="122"/>
      <c r="G23" s="270">
        <v>44455</v>
      </c>
      <c r="H23" s="271">
        <v>2021</v>
      </c>
      <c r="I23" s="272">
        <v>1322</v>
      </c>
      <c r="J23" s="273"/>
      <c r="K23" s="274">
        <v>140</v>
      </c>
      <c r="L23" s="274">
        <v>130</v>
      </c>
      <c r="M23" s="274">
        <v>126</v>
      </c>
      <c r="N23" s="274">
        <v>140</v>
      </c>
      <c r="O23" s="274">
        <v>129</v>
      </c>
      <c r="P23" s="272">
        <v>665</v>
      </c>
      <c r="Q23" s="274">
        <v>131</v>
      </c>
      <c r="R23" s="274">
        <v>120</v>
      </c>
      <c r="S23" s="274">
        <v>140</v>
      </c>
      <c r="T23" s="274">
        <v>140</v>
      </c>
      <c r="U23" s="274">
        <v>126</v>
      </c>
      <c r="V23" s="280">
        <v>657</v>
      </c>
      <c r="W23" s="268"/>
      <c r="X23" s="266"/>
      <c r="Y23" s="266"/>
      <c r="Z23" s="266"/>
      <c r="AA23" s="266"/>
      <c r="AB23" s="267"/>
      <c r="AC23" s="29"/>
      <c r="AD23" s="29"/>
      <c r="AE23" s="29"/>
      <c r="AF23" s="29"/>
      <c r="AG23" s="29"/>
      <c r="AH23" s="29"/>
      <c r="AI23" s="29"/>
      <c r="AJ23" s="29"/>
      <c r="AK23" s="29"/>
    </row>
    <row r="24" spans="1:37" ht="19.5">
      <c r="A24" s="29"/>
      <c r="B24" s="29"/>
      <c r="C24" s="29"/>
      <c r="D24" s="32">
        <v>22</v>
      </c>
      <c r="E24" s="279" t="s">
        <v>38</v>
      </c>
      <c r="F24" s="122"/>
      <c r="G24" s="270">
        <v>42118</v>
      </c>
      <c r="H24" s="271">
        <v>2007</v>
      </c>
      <c r="I24" s="272">
        <v>1302</v>
      </c>
      <c r="J24" s="273"/>
      <c r="K24" s="274">
        <v>123</v>
      </c>
      <c r="L24" s="274">
        <v>128</v>
      </c>
      <c r="M24" s="274">
        <v>126</v>
      </c>
      <c r="N24" s="274">
        <v>127</v>
      </c>
      <c r="O24" s="274">
        <v>124</v>
      </c>
      <c r="P24" s="272">
        <v>628</v>
      </c>
      <c r="Q24" s="274">
        <v>127</v>
      </c>
      <c r="R24" s="274">
        <v>128</v>
      </c>
      <c r="S24" s="274">
        <v>131</v>
      </c>
      <c r="T24" s="274">
        <v>140</v>
      </c>
      <c r="U24" s="274">
        <v>148</v>
      </c>
      <c r="V24" s="280">
        <v>674</v>
      </c>
      <c r="W24" s="268"/>
      <c r="X24" s="266"/>
      <c r="Y24" s="266"/>
      <c r="Z24" s="266"/>
      <c r="AA24" s="266"/>
      <c r="AB24" s="267"/>
      <c r="AC24" s="29"/>
      <c r="AD24" s="29"/>
      <c r="AE24" s="29"/>
      <c r="AF24" s="29"/>
      <c r="AG24" s="29"/>
      <c r="AH24" s="29"/>
      <c r="AI24" s="29"/>
      <c r="AJ24" s="29"/>
      <c r="AK24" s="29"/>
    </row>
    <row r="25" spans="1:37" ht="19.5">
      <c r="A25" s="29"/>
      <c r="B25" s="29"/>
      <c r="C25" s="29"/>
      <c r="D25" s="33">
        <v>23</v>
      </c>
      <c r="E25" s="281" t="s">
        <v>49</v>
      </c>
      <c r="F25" s="275"/>
      <c r="G25" s="270">
        <v>42079</v>
      </c>
      <c r="H25" s="271">
        <v>2005</v>
      </c>
      <c r="I25" s="272">
        <v>1284</v>
      </c>
      <c r="J25" s="273"/>
      <c r="K25" s="274">
        <v>126</v>
      </c>
      <c r="L25" s="274">
        <v>126</v>
      </c>
      <c r="M25" s="274">
        <v>109</v>
      </c>
      <c r="N25" s="274">
        <v>125</v>
      </c>
      <c r="O25" s="274">
        <v>128</v>
      </c>
      <c r="P25" s="272">
        <v>614</v>
      </c>
      <c r="Q25" s="274">
        <v>127</v>
      </c>
      <c r="R25" s="274">
        <v>144</v>
      </c>
      <c r="S25" s="274">
        <v>140</v>
      </c>
      <c r="T25" s="274">
        <v>135</v>
      </c>
      <c r="U25" s="274">
        <v>124</v>
      </c>
      <c r="V25" s="280">
        <v>670</v>
      </c>
      <c r="W25" s="268"/>
      <c r="X25" s="266"/>
      <c r="Y25" s="266"/>
      <c r="Z25" s="266"/>
      <c r="AA25" s="266"/>
      <c r="AB25" s="267"/>
      <c r="AC25" s="29"/>
      <c r="AD25" s="29"/>
      <c r="AE25" s="29"/>
      <c r="AF25" s="29"/>
      <c r="AG25" s="29"/>
      <c r="AH25" s="29"/>
      <c r="AI25" s="29"/>
      <c r="AJ25" s="29"/>
      <c r="AK25" s="29"/>
    </row>
    <row r="26" spans="1:37" ht="19.5">
      <c r="A26" s="29"/>
      <c r="B26" s="29"/>
      <c r="C26" s="29"/>
      <c r="D26" s="32">
        <v>24</v>
      </c>
      <c r="E26" s="279" t="s">
        <v>39</v>
      </c>
      <c r="F26" s="122"/>
      <c r="G26" s="270">
        <v>42307</v>
      </c>
      <c r="H26" s="271">
        <v>2008</v>
      </c>
      <c r="I26" s="272">
        <v>1274</v>
      </c>
      <c r="J26" s="273"/>
      <c r="K26" s="274">
        <v>130</v>
      </c>
      <c r="L26" s="274">
        <v>120</v>
      </c>
      <c r="M26" s="274">
        <v>132</v>
      </c>
      <c r="N26" s="274">
        <v>140</v>
      </c>
      <c r="O26" s="274">
        <v>116</v>
      </c>
      <c r="P26" s="272">
        <v>638</v>
      </c>
      <c r="Q26" s="274">
        <v>129</v>
      </c>
      <c r="R26" s="274">
        <v>140</v>
      </c>
      <c r="S26" s="274">
        <v>122</v>
      </c>
      <c r="T26" s="274">
        <v>123</v>
      </c>
      <c r="U26" s="274">
        <v>122</v>
      </c>
      <c r="V26" s="280">
        <v>636</v>
      </c>
      <c r="W26" s="266"/>
      <c r="X26" s="266"/>
      <c r="Y26" s="266"/>
      <c r="Z26" s="266"/>
      <c r="AA26" s="266"/>
      <c r="AB26" s="267"/>
      <c r="AC26" s="29"/>
      <c r="AD26" s="29"/>
      <c r="AE26" s="29"/>
      <c r="AF26" s="29"/>
      <c r="AG26" s="29"/>
      <c r="AH26" s="29"/>
      <c r="AI26" s="29"/>
      <c r="AJ26" s="29"/>
      <c r="AK26" s="29"/>
    </row>
    <row r="27" spans="1:37" ht="19.5">
      <c r="A27" s="29"/>
      <c r="B27" s="29"/>
      <c r="C27" s="29"/>
      <c r="D27" s="33">
        <v>25</v>
      </c>
      <c r="E27" s="279" t="s">
        <v>41</v>
      </c>
      <c r="F27" s="122"/>
      <c r="G27" s="270">
        <v>42106</v>
      </c>
      <c r="H27" s="271">
        <v>2007</v>
      </c>
      <c r="I27" s="272">
        <v>1242</v>
      </c>
      <c r="J27" s="273"/>
      <c r="K27" s="274">
        <v>140</v>
      </c>
      <c r="L27" s="274">
        <v>140</v>
      </c>
      <c r="M27" s="274">
        <v>142</v>
      </c>
      <c r="N27" s="274">
        <v>125</v>
      </c>
      <c r="O27" s="274">
        <v>126</v>
      </c>
      <c r="P27" s="272">
        <v>673</v>
      </c>
      <c r="Q27" s="274">
        <v>114</v>
      </c>
      <c r="R27" s="274">
        <v>106</v>
      </c>
      <c r="S27" s="274">
        <v>115</v>
      </c>
      <c r="T27" s="274">
        <v>125</v>
      </c>
      <c r="U27" s="274">
        <v>109</v>
      </c>
      <c r="V27" s="280">
        <v>569</v>
      </c>
      <c r="W27" s="268"/>
      <c r="X27" s="266"/>
      <c r="Y27" s="266"/>
      <c r="Z27" s="266"/>
      <c r="AA27" s="266"/>
      <c r="AB27" s="267"/>
      <c r="AC27" s="29"/>
      <c r="AD27" s="29"/>
      <c r="AE27" s="29"/>
      <c r="AF27" s="29"/>
      <c r="AG27" s="29"/>
      <c r="AH27" s="29"/>
      <c r="AI27" s="29"/>
      <c r="AJ27" s="29"/>
      <c r="AK27" s="29"/>
    </row>
    <row r="28" spans="1:37" ht="19.5">
      <c r="A28" s="29"/>
      <c r="B28" s="29"/>
      <c r="C28" s="29"/>
      <c r="D28" s="32">
        <v>26</v>
      </c>
      <c r="E28" s="279" t="s">
        <v>42</v>
      </c>
      <c r="F28" s="122"/>
      <c r="G28" s="270">
        <v>43216</v>
      </c>
      <c r="H28" s="271">
        <v>2018</v>
      </c>
      <c r="I28" s="272">
        <v>1204</v>
      </c>
      <c r="J28" s="273"/>
      <c r="K28" s="274">
        <v>124</v>
      </c>
      <c r="L28" s="274">
        <v>124</v>
      </c>
      <c r="M28" s="274">
        <v>142</v>
      </c>
      <c r="N28" s="274">
        <v>117</v>
      </c>
      <c r="O28" s="274">
        <v>123</v>
      </c>
      <c r="P28" s="272">
        <v>630</v>
      </c>
      <c r="Q28" s="274">
        <v>105</v>
      </c>
      <c r="R28" s="274">
        <v>106</v>
      </c>
      <c r="S28" s="274">
        <v>122</v>
      </c>
      <c r="T28" s="274">
        <v>121</v>
      </c>
      <c r="U28" s="274">
        <v>120</v>
      </c>
      <c r="V28" s="280">
        <v>574</v>
      </c>
      <c r="W28" s="268"/>
      <c r="X28" s="266"/>
      <c r="Y28" s="266"/>
      <c r="Z28" s="266"/>
      <c r="AA28" s="266"/>
      <c r="AB28" s="267"/>
      <c r="AC28" s="29"/>
      <c r="AD28" s="29"/>
      <c r="AE28" s="29"/>
      <c r="AF28" s="29"/>
      <c r="AG28" s="29"/>
      <c r="AH28" s="29"/>
      <c r="AI28" s="29"/>
      <c r="AJ28" s="29"/>
      <c r="AK28" s="29"/>
    </row>
    <row r="29" spans="1:37" ht="19.5">
      <c r="A29" s="29"/>
      <c r="B29" s="29"/>
      <c r="C29" s="29"/>
      <c r="D29" s="33">
        <v>27</v>
      </c>
      <c r="E29" s="279" t="s">
        <v>65</v>
      </c>
      <c r="F29" s="122"/>
      <c r="G29" s="270">
        <v>44469</v>
      </c>
      <c r="H29" s="271">
        <v>2021</v>
      </c>
      <c r="I29" s="272">
        <v>1125</v>
      </c>
      <c r="J29" s="273"/>
      <c r="K29" s="274">
        <v>112</v>
      </c>
      <c r="L29" s="274">
        <v>120</v>
      </c>
      <c r="M29" s="274">
        <v>123</v>
      </c>
      <c r="N29" s="274">
        <v>105</v>
      </c>
      <c r="O29" s="274">
        <v>110</v>
      </c>
      <c r="P29" s="272">
        <v>570</v>
      </c>
      <c r="Q29" s="274">
        <v>126</v>
      </c>
      <c r="R29" s="274">
        <v>106</v>
      </c>
      <c r="S29" s="274">
        <v>124</v>
      </c>
      <c r="T29" s="274">
        <v>75</v>
      </c>
      <c r="U29" s="274">
        <v>124</v>
      </c>
      <c r="V29" s="280">
        <v>555</v>
      </c>
      <c r="W29" s="264"/>
      <c r="X29" s="264"/>
      <c r="Y29" s="264"/>
      <c r="Z29" s="264"/>
      <c r="AA29" s="264"/>
      <c r="AB29" s="112"/>
      <c r="AC29" s="29"/>
      <c r="AD29" s="29"/>
      <c r="AE29" s="29"/>
      <c r="AF29" s="29"/>
      <c r="AG29" s="29"/>
      <c r="AH29" s="29"/>
      <c r="AI29" s="29"/>
      <c r="AJ29" s="29"/>
      <c r="AK29" s="29"/>
    </row>
    <row r="30" spans="1:37" ht="19.5">
      <c r="A30" s="29"/>
      <c r="B30" s="29"/>
      <c r="C30" s="29"/>
      <c r="D30" s="32">
        <v>28</v>
      </c>
      <c r="E30" s="279" t="s">
        <v>75</v>
      </c>
      <c r="F30" s="122"/>
      <c r="G30" s="270">
        <v>44469</v>
      </c>
      <c r="H30" s="271">
        <v>2021</v>
      </c>
      <c r="I30" s="272">
        <v>1100</v>
      </c>
      <c r="J30" s="273"/>
      <c r="K30" s="274">
        <v>89</v>
      </c>
      <c r="L30" s="274">
        <v>126</v>
      </c>
      <c r="M30" s="274">
        <v>109</v>
      </c>
      <c r="N30" s="274">
        <v>126</v>
      </c>
      <c r="O30" s="274">
        <v>104</v>
      </c>
      <c r="P30" s="272">
        <v>554</v>
      </c>
      <c r="Q30" s="274">
        <v>107</v>
      </c>
      <c r="R30" s="274">
        <v>128</v>
      </c>
      <c r="S30" s="274">
        <v>95</v>
      </c>
      <c r="T30" s="274">
        <v>106</v>
      </c>
      <c r="U30" s="274">
        <v>110</v>
      </c>
      <c r="V30" s="280">
        <v>546</v>
      </c>
      <c r="W30" s="264"/>
      <c r="X30" s="264"/>
      <c r="Y30" s="264"/>
      <c r="Z30" s="264"/>
      <c r="AA30" s="264"/>
      <c r="AB30" s="112"/>
      <c r="AC30" s="29"/>
      <c r="AD30" s="29"/>
      <c r="AE30" s="29"/>
      <c r="AF30" s="29"/>
      <c r="AG30" s="29"/>
      <c r="AH30" s="29"/>
      <c r="AI30" s="29"/>
      <c r="AJ30" s="29"/>
      <c r="AK30" s="29"/>
    </row>
    <row r="31" spans="1:37" ht="20.25" thickBot="1">
      <c r="A31" s="29"/>
      <c r="B31" s="29"/>
      <c r="C31" s="29"/>
      <c r="D31" s="33">
        <v>29</v>
      </c>
      <c r="E31" s="282" t="s">
        <v>56</v>
      </c>
      <c r="F31" s="123"/>
      <c r="G31" s="283">
        <v>43846</v>
      </c>
      <c r="H31" s="284">
        <v>2020</v>
      </c>
      <c r="I31" s="285">
        <v>1064</v>
      </c>
      <c r="J31" s="286"/>
      <c r="K31" s="287">
        <v>117</v>
      </c>
      <c r="L31" s="287">
        <v>112</v>
      </c>
      <c r="M31" s="287">
        <v>104</v>
      </c>
      <c r="N31" s="287">
        <v>92</v>
      </c>
      <c r="O31" s="287">
        <v>89</v>
      </c>
      <c r="P31" s="285">
        <v>514</v>
      </c>
      <c r="Q31" s="287">
        <v>106</v>
      </c>
      <c r="R31" s="287">
        <v>120</v>
      </c>
      <c r="S31" s="287">
        <v>123</v>
      </c>
      <c r="T31" s="287">
        <v>84</v>
      </c>
      <c r="U31" s="287">
        <v>117</v>
      </c>
      <c r="V31" s="288">
        <v>550</v>
      </c>
      <c r="W31" s="264"/>
      <c r="X31" s="264"/>
      <c r="Y31" s="264"/>
      <c r="Z31" s="264"/>
      <c r="AA31" s="264"/>
      <c r="AB31" s="112"/>
      <c r="AC31" s="29"/>
      <c r="AD31" s="29"/>
      <c r="AE31" s="29"/>
      <c r="AF31" s="29"/>
      <c r="AG31" s="29"/>
      <c r="AH31" s="29"/>
      <c r="AI31" s="29"/>
      <c r="AJ31" s="29"/>
      <c r="AK31" s="29"/>
    </row>
    <row r="32" spans="1:37" ht="19.5">
      <c r="A32" s="29"/>
      <c r="B32" s="29"/>
      <c r="C32" s="29"/>
      <c r="D32" s="33"/>
      <c r="E32" s="34"/>
      <c r="F32" s="34"/>
      <c r="G32" s="35"/>
      <c r="H32" s="36"/>
      <c r="I32" s="36"/>
      <c r="J32" s="37"/>
      <c r="K32" s="38"/>
      <c r="L32" s="38"/>
      <c r="M32" s="38"/>
      <c r="N32" s="38"/>
      <c r="O32" s="38"/>
      <c r="P32" s="36"/>
      <c r="Q32" s="38"/>
      <c r="R32" s="38"/>
      <c r="S32" s="38"/>
      <c r="T32" s="38"/>
      <c r="U32" s="38"/>
      <c r="V32" s="36"/>
      <c r="W32" s="39"/>
      <c r="X32" s="39"/>
      <c r="Y32" s="39"/>
      <c r="Z32" s="39"/>
      <c r="AA32" s="38"/>
      <c r="AB32" s="36"/>
      <c r="AC32" s="29"/>
      <c r="AD32" s="29"/>
      <c r="AE32" s="29"/>
      <c r="AF32" s="29"/>
      <c r="AG32" s="29"/>
      <c r="AH32" s="29"/>
      <c r="AI32" s="29"/>
      <c r="AJ32" s="29"/>
      <c r="AK32" s="29"/>
    </row>
    <row r="33" spans="1:37" ht="19.5">
      <c r="A33" s="29"/>
      <c r="B33" s="29"/>
      <c r="C33" s="29"/>
      <c r="D33" s="33"/>
      <c r="E33" s="34"/>
      <c r="F33" s="34"/>
      <c r="G33" s="34"/>
      <c r="H33" s="36"/>
      <c r="I33" s="36"/>
      <c r="J33" s="37"/>
      <c r="K33" s="38"/>
      <c r="L33" s="38"/>
      <c r="M33" s="38"/>
      <c r="N33" s="38"/>
      <c r="O33" s="38"/>
      <c r="P33" s="36"/>
      <c r="Q33" s="38"/>
      <c r="R33" s="38"/>
      <c r="S33" s="38"/>
      <c r="T33" s="38"/>
      <c r="U33" s="38"/>
      <c r="V33" s="36"/>
      <c r="W33" s="39"/>
      <c r="X33" s="39"/>
      <c r="Y33" s="39"/>
      <c r="Z33" s="39"/>
      <c r="AA33" s="38"/>
      <c r="AB33" s="36"/>
      <c r="AC33" s="29"/>
      <c r="AD33" s="29"/>
      <c r="AE33" s="29"/>
      <c r="AF33" s="29"/>
      <c r="AG33" s="29"/>
      <c r="AH33" s="29"/>
      <c r="AI33" s="29"/>
      <c r="AJ33" s="29"/>
      <c r="AK33" s="29"/>
    </row>
    <row r="34" spans="1:37" ht="19.5">
      <c r="A34" s="29"/>
      <c r="B34" s="29"/>
      <c r="C34" s="29"/>
      <c r="D34" s="33"/>
      <c r="E34" s="34"/>
      <c r="F34" s="34"/>
      <c r="G34" s="34"/>
      <c r="H34" s="36"/>
      <c r="I34" s="36"/>
      <c r="J34" s="37"/>
      <c r="K34" s="38"/>
      <c r="L34" s="38"/>
      <c r="M34" s="38"/>
      <c r="N34" s="38"/>
      <c r="O34" s="38"/>
      <c r="P34" s="36"/>
      <c r="Q34" s="38"/>
      <c r="R34" s="38"/>
      <c r="S34" s="38"/>
      <c r="T34" s="38"/>
      <c r="U34" s="38"/>
      <c r="V34" s="36"/>
      <c r="W34" s="39"/>
      <c r="X34" s="38"/>
      <c r="Y34" s="38"/>
      <c r="Z34" s="38"/>
      <c r="AA34" s="38"/>
      <c r="AB34" s="36"/>
      <c r="AC34" s="29"/>
      <c r="AD34" s="29"/>
      <c r="AE34" s="29"/>
      <c r="AF34" s="29"/>
      <c r="AG34" s="29"/>
      <c r="AH34" s="29"/>
      <c r="AI34" s="29"/>
      <c r="AJ34" s="29"/>
      <c r="AK34" s="29"/>
    </row>
    <row r="35" spans="1:37" ht="19.5">
      <c r="A35" s="29"/>
      <c r="B35" s="29"/>
      <c r="C35" s="29"/>
      <c r="D35" s="33"/>
      <c r="E35" s="34"/>
      <c r="F35" s="34"/>
      <c r="G35" s="34"/>
      <c r="H35" s="36"/>
      <c r="I35" s="36"/>
      <c r="J35" s="37"/>
      <c r="K35" s="38"/>
      <c r="L35" s="38"/>
      <c r="M35" s="38"/>
      <c r="N35" s="38"/>
      <c r="O35" s="38"/>
      <c r="P35" s="36"/>
      <c r="Q35" s="38"/>
      <c r="R35" s="38"/>
      <c r="S35" s="38"/>
      <c r="T35" s="38"/>
      <c r="U35" s="38"/>
      <c r="V35" s="36"/>
      <c r="W35" s="39"/>
      <c r="X35" s="39"/>
      <c r="Y35" s="39"/>
      <c r="Z35" s="39"/>
      <c r="AA35" s="38"/>
      <c r="AB35" s="36"/>
      <c r="AC35" s="29"/>
      <c r="AD35" s="29"/>
      <c r="AE35" s="29"/>
      <c r="AF35" s="29"/>
      <c r="AG35" s="29"/>
      <c r="AH35" s="29"/>
      <c r="AI35" s="29"/>
      <c r="AJ35" s="29"/>
      <c r="AK35" s="29"/>
    </row>
    <row r="36" spans="1:37" ht="19.5">
      <c r="A36" s="29"/>
      <c r="B36" s="29"/>
      <c r="C36" s="29"/>
      <c r="D36" s="33"/>
      <c r="E36" s="34"/>
      <c r="F36" s="34"/>
      <c r="G36" s="34"/>
      <c r="H36" s="36"/>
      <c r="I36" s="36"/>
      <c r="J36" s="37"/>
      <c r="K36" s="38"/>
      <c r="L36" s="38"/>
      <c r="M36" s="38"/>
      <c r="N36" s="38"/>
      <c r="O36" s="38"/>
      <c r="P36" s="36"/>
      <c r="Q36" s="38"/>
      <c r="R36" s="38"/>
      <c r="S36" s="38"/>
      <c r="T36" s="38"/>
      <c r="U36" s="38"/>
      <c r="V36" s="36"/>
      <c r="W36" s="38"/>
      <c r="X36" s="38"/>
      <c r="Y36" s="38"/>
      <c r="Z36" s="38"/>
      <c r="AA36" s="38"/>
      <c r="AB36" s="36"/>
      <c r="AC36" s="29"/>
      <c r="AD36" s="29"/>
      <c r="AE36" s="29"/>
      <c r="AF36" s="29"/>
      <c r="AG36" s="29"/>
      <c r="AH36" s="29"/>
      <c r="AI36" s="29"/>
      <c r="AJ36" s="29"/>
      <c r="AK36" s="29"/>
    </row>
    <row r="37" spans="1:37" ht="19.5">
      <c r="A37" s="29"/>
      <c r="B37" s="29"/>
      <c r="C37" s="29"/>
      <c r="D37" s="33"/>
      <c r="E37" s="34"/>
      <c r="F37" s="34"/>
      <c r="G37" s="34"/>
      <c r="H37" s="36"/>
      <c r="I37" s="36"/>
      <c r="J37" s="37"/>
      <c r="K37" s="38"/>
      <c r="L37" s="38"/>
      <c r="M37" s="38"/>
      <c r="N37" s="38"/>
      <c r="O37" s="38"/>
      <c r="P37" s="36"/>
      <c r="Q37" s="38"/>
      <c r="R37" s="38"/>
      <c r="S37" s="38"/>
      <c r="T37" s="38"/>
      <c r="U37" s="38"/>
      <c r="V37" s="36"/>
      <c r="W37" s="38"/>
      <c r="X37" s="38"/>
      <c r="Y37" s="38"/>
      <c r="Z37" s="38"/>
      <c r="AA37" s="38"/>
      <c r="AB37" s="36"/>
      <c r="AC37" s="29"/>
      <c r="AD37" s="29"/>
      <c r="AE37" s="29"/>
      <c r="AF37" s="29"/>
      <c r="AG37" s="29"/>
      <c r="AH37" s="29"/>
      <c r="AI37" s="29"/>
      <c r="AJ37" s="29"/>
      <c r="AK37" s="29"/>
    </row>
    <row r="38" spans="1:37" ht="19.5">
      <c r="A38" s="29"/>
      <c r="B38" s="29"/>
      <c r="C38" s="29"/>
      <c r="D38" s="33"/>
      <c r="E38" s="34"/>
      <c r="F38" s="34"/>
      <c r="G38" s="34"/>
      <c r="H38" s="36"/>
      <c r="I38" s="36"/>
      <c r="J38" s="37"/>
      <c r="K38" s="38"/>
      <c r="L38" s="38"/>
      <c r="M38" s="38"/>
      <c r="N38" s="38"/>
      <c r="O38" s="38"/>
      <c r="P38" s="36"/>
      <c r="Q38" s="38"/>
      <c r="R38" s="38"/>
      <c r="S38" s="38"/>
      <c r="T38" s="38"/>
      <c r="U38" s="38"/>
      <c r="V38" s="36"/>
      <c r="W38" s="39"/>
      <c r="X38" s="38"/>
      <c r="Y38" s="38"/>
      <c r="Z38" s="38"/>
      <c r="AA38" s="38"/>
      <c r="AB38" s="36"/>
      <c r="AC38" s="29"/>
      <c r="AD38" s="29"/>
      <c r="AE38" s="29"/>
      <c r="AF38" s="29"/>
      <c r="AG38" s="29"/>
      <c r="AH38" s="29"/>
      <c r="AI38" s="29"/>
      <c r="AJ38" s="29"/>
      <c r="AK38" s="29"/>
    </row>
    <row r="39" spans="1:37" ht="19.5">
      <c r="A39" s="29"/>
      <c r="B39" s="29"/>
      <c r="C39" s="29"/>
      <c r="D39" s="33"/>
      <c r="E39" s="34"/>
      <c r="F39" s="34"/>
      <c r="G39" s="34"/>
      <c r="H39" s="36"/>
      <c r="I39" s="36"/>
      <c r="J39" s="37"/>
      <c r="K39" s="38"/>
      <c r="L39" s="38"/>
      <c r="M39" s="38"/>
      <c r="N39" s="38"/>
      <c r="O39" s="38"/>
      <c r="P39" s="36"/>
      <c r="Q39" s="38"/>
      <c r="R39" s="38"/>
      <c r="S39" s="38"/>
      <c r="T39" s="38"/>
      <c r="U39" s="38"/>
      <c r="V39" s="36"/>
      <c r="W39" s="39"/>
      <c r="X39" s="38"/>
      <c r="Y39" s="38"/>
      <c r="Z39" s="38"/>
      <c r="AA39" s="38"/>
      <c r="AB39" s="36"/>
      <c r="AC39" s="29"/>
      <c r="AD39" s="29"/>
      <c r="AE39" s="29"/>
      <c r="AF39" s="29"/>
      <c r="AG39" s="29"/>
      <c r="AH39" s="29"/>
      <c r="AI39" s="29"/>
      <c r="AJ39" s="29"/>
      <c r="AK39" s="29"/>
    </row>
    <row r="40" spans="1:37" ht="19.5">
      <c r="A40" s="29"/>
      <c r="B40" s="29"/>
      <c r="C40" s="29"/>
      <c r="D40" s="33"/>
      <c r="E40" s="34"/>
      <c r="F40" s="34"/>
      <c r="G40" s="34"/>
      <c r="H40" s="36"/>
      <c r="I40" s="36"/>
      <c r="J40" s="37"/>
      <c r="K40" s="38"/>
      <c r="L40" s="38"/>
      <c r="M40" s="38"/>
      <c r="N40" s="38"/>
      <c r="O40" s="38"/>
      <c r="P40" s="36"/>
      <c r="Q40" s="38"/>
      <c r="R40" s="38"/>
      <c r="S40" s="38"/>
      <c r="T40" s="38"/>
      <c r="U40" s="38"/>
      <c r="V40" s="36"/>
      <c r="W40" s="39"/>
      <c r="X40" s="38"/>
      <c r="Y40" s="38"/>
      <c r="Z40" s="38"/>
      <c r="AA40" s="38"/>
      <c r="AB40" s="36"/>
      <c r="AC40" s="29"/>
      <c r="AD40" s="29"/>
      <c r="AE40" s="29"/>
      <c r="AF40" s="29"/>
      <c r="AG40" s="29"/>
      <c r="AH40" s="29"/>
      <c r="AI40" s="29"/>
      <c r="AJ40" s="29"/>
      <c r="AK40" s="29"/>
    </row>
    <row r="41" spans="1:37" ht="19.5">
      <c r="A41" s="29"/>
      <c r="B41" s="29"/>
      <c r="C41" s="29"/>
      <c r="D41" s="33"/>
      <c r="E41" s="34"/>
      <c r="F41" s="34"/>
      <c r="G41" s="34"/>
      <c r="H41" s="36"/>
      <c r="I41" s="36"/>
      <c r="J41" s="37"/>
      <c r="K41" s="38"/>
      <c r="L41" s="38"/>
      <c r="M41" s="38"/>
      <c r="N41" s="38"/>
      <c r="O41" s="38"/>
      <c r="P41" s="36"/>
      <c r="Q41" s="38"/>
      <c r="R41" s="38"/>
      <c r="S41" s="38"/>
      <c r="T41" s="38"/>
      <c r="U41" s="38"/>
      <c r="V41" s="36"/>
      <c r="W41" s="39"/>
      <c r="X41" s="38"/>
      <c r="Y41" s="38"/>
      <c r="Z41" s="38"/>
      <c r="AA41" s="38"/>
      <c r="AB41" s="36"/>
      <c r="AC41" s="29"/>
      <c r="AD41" s="29"/>
      <c r="AE41" s="29"/>
      <c r="AF41" s="29"/>
      <c r="AG41" s="29"/>
      <c r="AH41" s="29"/>
      <c r="AI41" s="29"/>
      <c r="AJ41" s="29"/>
      <c r="AK41" s="29"/>
    </row>
    <row r="42" spans="1:37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</row>
    <row r="43" spans="1:37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</row>
    <row r="44" spans="1:37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</row>
    <row r="45" spans="1:37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</row>
    <row r="46" spans="1:37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</row>
    <row r="47" spans="1:37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</row>
    <row r="48" spans="1:37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</row>
    <row r="49" spans="1:37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</row>
    <row r="50" spans="1:37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</row>
    <row r="51" spans="1:37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</row>
    <row r="52" spans="1:37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</row>
    <row r="53" spans="1:37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</row>
    <row r="54" spans="1:37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</row>
    <row r="55" spans="1:37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</row>
    <row r="56" spans="1:37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</row>
    <row r="57" spans="1:37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</row>
    <row r="58" spans="1:37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</row>
    <row r="59" spans="1:37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</row>
    <row r="60" spans="1:37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</row>
    <row r="61" spans="1:37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</row>
    <row r="62" spans="1:37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</row>
    <row r="63" spans="1:37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</row>
    <row r="64" spans="1:37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</row>
    <row r="65" spans="1:37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</row>
    <row r="66" spans="1:37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</row>
    <row r="67" spans="1:37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</row>
    <row r="68" spans="1:37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</row>
    <row r="69" spans="1:37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</row>
    <row r="70" spans="1:37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</row>
  </sheetData>
  <sortState xmlns:xlrd2="http://schemas.microsoft.com/office/spreadsheetml/2017/richdata2" ref="E3:V31">
    <sortCondition descending="1" ref="I3:I31"/>
  </sortState>
  <mergeCells count="1">
    <mergeCell ref="E1:A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Daguitslag</vt:lpstr>
      <vt:lpstr>Persoonlijke score</vt:lpstr>
      <vt:lpstr>Tussenstand competite</vt:lpstr>
      <vt:lpstr>Club Kampioen</vt:lpstr>
      <vt:lpstr>stand op gemid</vt:lpstr>
      <vt:lpstr>Speciale score</vt:lpstr>
      <vt:lpstr>PR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Spring in 't Veld</cp:lastModifiedBy>
  <dcterms:created xsi:type="dcterms:W3CDTF">2020-09-18T09:37:10Z</dcterms:created>
  <dcterms:modified xsi:type="dcterms:W3CDTF">2021-10-04T15:31:23Z</dcterms:modified>
</cp:coreProperties>
</file>