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wnloads\"/>
    </mc:Choice>
  </mc:AlternateContent>
  <xr:revisionPtr revIDLastSave="0" documentId="8_{1925FF5D-39B4-4751-89C8-9118F78FC4A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6" i="3" l="1"/>
  <c r="U28" i="3"/>
  <c r="U31" i="3"/>
  <c r="U35" i="3"/>
  <c r="U29" i="3"/>
  <c r="U37" i="3"/>
  <c r="U33" i="3"/>
  <c r="U34" i="3"/>
  <c r="U30" i="3"/>
  <c r="U32" i="3"/>
  <c r="U17" i="3"/>
  <c r="U22" i="3"/>
  <c r="U18" i="3"/>
  <c r="U23" i="3"/>
  <c r="U24" i="3"/>
  <c r="U19" i="3"/>
  <c r="U21" i="3"/>
  <c r="U20" i="3"/>
  <c r="U25" i="3"/>
  <c r="U16" i="3"/>
  <c r="U40" i="3"/>
  <c r="U41" i="3"/>
  <c r="U43" i="3"/>
  <c r="U42" i="3"/>
  <c r="T40" i="3"/>
  <c r="T41" i="3"/>
  <c r="T43" i="3"/>
  <c r="U4" i="3"/>
  <c r="U6" i="3"/>
  <c r="U8" i="3"/>
  <c r="U7" i="3"/>
  <c r="U9" i="3"/>
  <c r="U10" i="3"/>
  <c r="U12" i="3"/>
  <c r="U11" i="3"/>
  <c r="U13" i="3"/>
  <c r="U5" i="3"/>
  <c r="U3" i="3"/>
  <c r="T13" i="3"/>
  <c r="AC35" i="2"/>
  <c r="AC36" i="2"/>
  <c r="W35" i="2"/>
  <c r="W36" i="2"/>
  <c r="Q35" i="2"/>
  <c r="Q36" i="2"/>
  <c r="K35" i="2"/>
  <c r="D35" i="2" s="1"/>
  <c r="E35" i="2" s="1"/>
  <c r="K36" i="2"/>
  <c r="D36" i="2" s="1"/>
  <c r="E36" i="2" s="1"/>
  <c r="T30" i="3"/>
  <c r="AC18" i="2"/>
  <c r="W18" i="2"/>
  <c r="Q18" i="2"/>
  <c r="K18" i="2"/>
  <c r="T42" i="3"/>
  <c r="AC34" i="2"/>
  <c r="AC11" i="2"/>
  <c r="AC7" i="2"/>
  <c r="AC25" i="2"/>
  <c r="AC15" i="2"/>
  <c r="AC5" i="2"/>
  <c r="AC32" i="2"/>
  <c r="AC33" i="2"/>
  <c r="T11" i="3"/>
  <c r="T36" i="3"/>
  <c r="T28" i="3"/>
  <c r="T37" i="3"/>
  <c r="T35" i="3"/>
  <c r="T31" i="3"/>
  <c r="T29" i="3"/>
  <c r="T33" i="3"/>
  <c r="T34" i="3"/>
  <c r="T16" i="3"/>
  <c r="T17" i="3"/>
  <c r="T22" i="3"/>
  <c r="T18" i="3"/>
  <c r="T24" i="3"/>
  <c r="T23" i="3"/>
  <c r="T19" i="3"/>
  <c r="T25" i="3"/>
  <c r="T20" i="3"/>
  <c r="T3" i="3"/>
  <c r="T4" i="3"/>
  <c r="T8" i="3"/>
  <c r="T6" i="3"/>
  <c r="T9" i="3"/>
  <c r="T10" i="3"/>
  <c r="T12" i="3"/>
  <c r="T7" i="3"/>
  <c r="AC9" i="2"/>
  <c r="W9" i="2"/>
  <c r="Q9" i="2"/>
  <c r="K9" i="2"/>
  <c r="R11" i="6"/>
  <c r="L11" i="6"/>
  <c r="T5" i="3"/>
  <c r="T21" i="3"/>
  <c r="T32" i="3"/>
  <c r="AC20" i="2"/>
  <c r="W20" i="2"/>
  <c r="Q20" i="2"/>
  <c r="K20" i="2"/>
  <c r="R4" i="6"/>
  <c r="R2" i="6"/>
  <c r="R6" i="6"/>
  <c r="R7" i="6"/>
  <c r="R5" i="6"/>
  <c r="R8" i="6"/>
  <c r="R9" i="6"/>
  <c r="R10" i="6"/>
  <c r="R12" i="6"/>
  <c r="R13" i="6"/>
  <c r="R14" i="6"/>
  <c r="R15" i="6"/>
  <c r="R16" i="6"/>
  <c r="R18" i="6"/>
  <c r="R19" i="6"/>
  <c r="R20" i="6"/>
  <c r="R21" i="6"/>
  <c r="R17" i="6"/>
  <c r="R23" i="6"/>
  <c r="R24" i="6"/>
  <c r="R25" i="6"/>
  <c r="R26" i="6"/>
  <c r="R27" i="6"/>
  <c r="R22" i="6"/>
  <c r="R32" i="6"/>
  <c r="R30" i="6"/>
  <c r="R29" i="6"/>
  <c r="R31" i="6"/>
  <c r="R33" i="6"/>
  <c r="L4" i="6"/>
  <c r="L2" i="6"/>
  <c r="L6" i="6"/>
  <c r="L7" i="6"/>
  <c r="L5" i="6"/>
  <c r="L8" i="6"/>
  <c r="L9" i="6"/>
  <c r="L10" i="6"/>
  <c r="L12" i="6"/>
  <c r="L13" i="6"/>
  <c r="L14" i="6"/>
  <c r="L15" i="6"/>
  <c r="L16" i="6"/>
  <c r="L18" i="6"/>
  <c r="L19" i="6"/>
  <c r="L20" i="6"/>
  <c r="L21" i="6"/>
  <c r="L17" i="6"/>
  <c r="L23" i="6"/>
  <c r="L24" i="6"/>
  <c r="L25" i="6"/>
  <c r="L26" i="6"/>
  <c r="L27" i="6"/>
  <c r="L22" i="6"/>
  <c r="L32" i="6"/>
  <c r="L30" i="6"/>
  <c r="L29" i="6"/>
  <c r="L31" i="6"/>
  <c r="L33" i="6"/>
  <c r="R3" i="6"/>
  <c r="L3" i="6"/>
  <c r="K24" i="2"/>
  <c r="K4" i="2"/>
  <c r="K25" i="2"/>
  <c r="K26" i="2"/>
  <c r="Q24" i="2"/>
  <c r="Q4" i="2"/>
  <c r="Q25" i="2"/>
  <c r="Q26" i="2"/>
  <c r="W24" i="2"/>
  <c r="W4" i="2"/>
  <c r="W25" i="2"/>
  <c r="W26" i="2"/>
  <c r="AC24" i="2"/>
  <c r="AC4" i="2"/>
  <c r="AC26" i="2"/>
  <c r="AC16" i="2"/>
  <c r="AC29" i="2"/>
  <c r="AC12" i="2"/>
  <c r="AC13" i="2"/>
  <c r="AC6" i="2"/>
  <c r="AC3" i="2"/>
  <c r="AC21" i="2"/>
  <c r="AC23" i="2"/>
  <c r="AC31" i="2"/>
  <c r="AC8" i="2"/>
  <c r="AC14" i="2"/>
  <c r="AC10" i="2"/>
  <c r="AC30" i="2"/>
  <c r="AC19" i="2"/>
  <c r="AC28" i="2"/>
  <c r="AC27" i="2"/>
  <c r="AC22" i="2"/>
  <c r="W16" i="2"/>
  <c r="W29" i="2"/>
  <c r="W34" i="2"/>
  <c r="W12" i="2"/>
  <c r="W13" i="2"/>
  <c r="W15" i="2"/>
  <c r="W5" i="2"/>
  <c r="W6" i="2"/>
  <c r="W3" i="2"/>
  <c r="W21" i="2"/>
  <c r="W11" i="2"/>
  <c r="W23" i="2"/>
  <c r="W31" i="2"/>
  <c r="W7" i="2"/>
  <c r="W33" i="2"/>
  <c r="W8" i="2"/>
  <c r="W14" i="2"/>
  <c r="W10" i="2"/>
  <c r="W30" i="2"/>
  <c r="W32" i="2"/>
  <c r="W19" i="2"/>
  <c r="W28" i="2"/>
  <c r="W27" i="2"/>
  <c r="W22" i="2"/>
  <c r="Q16" i="2"/>
  <c r="Q29" i="2"/>
  <c r="Q34" i="2"/>
  <c r="Q12" i="2"/>
  <c r="Q13" i="2"/>
  <c r="Q15" i="2"/>
  <c r="Q5" i="2"/>
  <c r="Q6" i="2"/>
  <c r="Q3" i="2"/>
  <c r="Q21" i="2"/>
  <c r="Q11" i="2"/>
  <c r="Q23" i="2"/>
  <c r="Q31" i="2"/>
  <c r="Q7" i="2"/>
  <c r="Q33" i="2"/>
  <c r="Q8" i="2"/>
  <c r="Q14" i="2"/>
  <c r="Q10" i="2"/>
  <c r="Q30" i="2"/>
  <c r="Q32" i="2"/>
  <c r="Q19" i="2"/>
  <c r="Q28" i="2"/>
  <c r="Q27" i="2"/>
  <c r="Q22" i="2"/>
  <c r="K16" i="2"/>
  <c r="K29" i="2"/>
  <c r="K34" i="2"/>
  <c r="K12" i="2"/>
  <c r="K13" i="2"/>
  <c r="K15" i="2"/>
  <c r="K5" i="2"/>
  <c r="K6" i="2"/>
  <c r="K3" i="2"/>
  <c r="K21" i="2"/>
  <c r="K11" i="2"/>
  <c r="K23" i="2"/>
  <c r="K31" i="2"/>
  <c r="K7" i="2"/>
  <c r="K33" i="2"/>
  <c r="K8" i="2"/>
  <c r="K14" i="2"/>
  <c r="K10" i="2"/>
  <c r="K30" i="2"/>
  <c r="K32" i="2"/>
  <c r="K19" i="2"/>
  <c r="K28" i="2"/>
  <c r="K27" i="2"/>
  <c r="K22" i="2"/>
  <c r="AC17" i="2"/>
  <c r="W17" i="2"/>
  <c r="Q17" i="2"/>
  <c r="K17" i="2"/>
  <c r="D18" i="2" l="1"/>
  <c r="E18" i="2" s="1"/>
  <c r="F4" i="6"/>
  <c r="F21" i="6"/>
  <c r="F13" i="6"/>
  <c r="F14" i="6"/>
  <c r="D9" i="2"/>
  <c r="E9" i="2" s="1"/>
  <c r="F32" i="6"/>
  <c r="F11" i="6"/>
  <c r="F27" i="6"/>
  <c r="F23" i="6"/>
  <c r="F19" i="6"/>
  <c r="F9" i="6"/>
  <c r="F6" i="6"/>
  <c r="F25" i="6"/>
  <c r="F16" i="6"/>
  <c r="F12" i="6"/>
  <c r="F5" i="6"/>
  <c r="F26" i="6"/>
  <c r="F8" i="6"/>
  <c r="F2" i="6"/>
  <c r="F31" i="6"/>
  <c r="D20" i="2"/>
  <c r="E20" i="2" s="1"/>
  <c r="D6" i="2"/>
  <c r="E6" i="2" s="1"/>
  <c r="F18" i="6"/>
  <c r="F17" i="6"/>
  <c r="F33" i="6"/>
  <c r="F30" i="6"/>
  <c r="D13" i="2"/>
  <c r="E13" i="2" s="1"/>
  <c r="D22" i="2"/>
  <c r="E22" i="2" s="1"/>
  <c r="D32" i="2"/>
  <c r="E32" i="2" s="1"/>
  <c r="D5" i="2"/>
  <c r="E5" i="2" s="1"/>
  <c r="D8" i="2"/>
  <c r="E8" i="2" s="1"/>
  <c r="F29" i="6"/>
  <c r="F22" i="6"/>
  <c r="F24" i="6"/>
  <c r="F20" i="6"/>
  <c r="F15" i="6"/>
  <c r="F10" i="6"/>
  <c r="F7" i="6"/>
  <c r="F3" i="6"/>
  <c r="D16" i="2"/>
  <c r="E16" i="2" s="1"/>
  <c r="D23" i="2"/>
  <c r="E23" i="2" s="1"/>
  <c r="D31" i="2"/>
  <c r="E31" i="2" s="1"/>
  <c r="D3" i="2"/>
  <c r="E3" i="2" s="1"/>
  <c r="D15" i="2"/>
  <c r="E15" i="2" s="1"/>
  <c r="D29" i="2"/>
  <c r="E29" i="2" s="1"/>
  <c r="D34" i="2"/>
  <c r="E34" i="2" s="1"/>
  <c r="D19" i="2"/>
  <c r="E19" i="2" s="1"/>
  <c r="D14" i="2"/>
  <c r="E14" i="2" s="1"/>
  <c r="D26" i="2"/>
  <c r="E26" i="2" s="1"/>
  <c r="D24" i="2"/>
  <c r="E24" i="2" s="1"/>
  <c r="D25" i="2"/>
  <c r="E25" i="2" s="1"/>
  <c r="D28" i="2"/>
  <c r="E28" i="2" s="1"/>
  <c r="D10" i="2"/>
  <c r="E10" i="2" s="1"/>
  <c r="D4" i="2"/>
  <c r="E4" i="2" s="1"/>
  <c r="D7" i="2"/>
  <c r="E7" i="2" s="1"/>
  <c r="D21" i="2"/>
  <c r="E21" i="2" s="1"/>
  <c r="D27" i="2"/>
  <c r="E27" i="2" s="1"/>
  <c r="D30" i="2"/>
  <c r="E30" i="2" s="1"/>
  <c r="D33" i="2"/>
  <c r="E33" i="2" s="1"/>
  <c r="D11" i="2"/>
  <c r="E11" i="2" s="1"/>
  <c r="D12" i="2"/>
  <c r="E12" i="2" s="1"/>
  <c r="D17" i="2"/>
  <c r="E17" i="2" s="1"/>
</calcChain>
</file>

<file path=xl/sharedStrings.xml><?xml version="1.0" encoding="utf-8"?>
<sst xmlns="http://schemas.openxmlformats.org/spreadsheetml/2006/main" count="371" uniqueCount="91">
  <si>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</si>
  <si>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</si>
  <si>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</si>
  <si>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</si>
  <si>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</si>
  <si>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</si>
  <si>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</si>
  <si>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</si>
  <si>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</si>
  <si>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</si>
  <si>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</si>
  <si>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</si>
  <si>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</si>
  <si>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</si>
  <si>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</si>
  <si>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</si>
  <si>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</si>
  <si>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</si>
  <si>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</si>
  <si>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</si>
  <si>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</si>
  <si>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</si>
  <si>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</si>
  <si>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</si>
  <si>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</si>
  <si>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</si>
  <si>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</si>
  <si>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</si>
  <si>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</si>
  <si>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</si>
  <si>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</si>
  <si>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</si>
  <si>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</si>
  <si>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</si>
  <si>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</si>
  <si>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</si>
  <si>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</si>
  <si>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</si>
  <si>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</si>
  <si>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</si>
  <si>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</si>
  <si>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</si>
  <si>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</si>
  <si>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</si>
  <si>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</si>
  <si>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</si>
  <si>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</si>
  <si>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</si>
  <si>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</si>
  <si>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</si>
  <si>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</si>
  <si>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</si>
  <si>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</si>
  <si>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</si>
  <si>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</si>
  <si>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</si>
  <si>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</si>
  <si>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</si>
  <si>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</si>
  <si>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</si>
  <si>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</si>
  <si>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</si>
  <si>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</si>
  <si>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</si>
  <si>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</si>
  <si>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</si>
  <si>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</si>
  <si>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</si>
  <si>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</si>
  <si>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</si>
  <si>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</si>
  <si>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</si>
  <si>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</si>
  <si>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</si>
  <si>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</si>
  <si>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 Daguitslag 7 SEPTEMBER 2023</t>
  </si>
  <si>
    <t xml:space="preserve">Punten </t>
  </si>
  <si>
    <t>Dames Clubkampioenschap</t>
  </si>
  <si>
    <t>Gazi Örsçek</t>
  </si>
  <si>
    <t xml:space="preserve">Jan Geleijn </t>
  </si>
  <si>
    <t>Theo van leijden</t>
  </si>
  <si>
    <t>Jan Geleijn Dzn</t>
  </si>
  <si>
    <t>Peter van der Zalm</t>
  </si>
  <si>
    <t>Aaron Wrighting</t>
  </si>
  <si>
    <t>Kees kuypers</t>
  </si>
  <si>
    <t xml:space="preserve">       Tussenstand competitie 2023-2024</t>
  </si>
  <si>
    <t xml:space="preserve">0 slechtste series </t>
  </si>
  <si>
    <t>Gem. 2023-2024</t>
  </si>
  <si>
    <t>Hoogste 2023-'24</t>
  </si>
  <si>
    <t>Dinny Bosman</t>
  </si>
  <si>
    <t>0 slechtste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</si>
</sst>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84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4" fontId="4" fillId="4" borderId="9" xfId="2" applyFont="1" applyFill="1" applyBorder="1" applyAlignment="1">
      <alignment vertical="center"/>
    </xf>
    <xf numFmtId="16" fontId="4" fillId="4" borderId="3" xfId="2" applyNumberFormat="1" applyFont="1" applyFill="1" applyBorder="1" applyAlignment="1">
      <alignment horizontal="center" vertical="center"/>
    </xf>
    <xf numFmtId="164" fontId="61" fillId="4" borderId="3" xfId="2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164" fontId="10" fillId="4" borderId="3" xfId="2" applyFont="1" applyFill="1" applyBorder="1" applyAlignment="1">
      <alignment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1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47" fillId="4" borderId="0" xfId="0" applyFont="1" applyFill="1" applyAlignment="1">
      <alignment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94" fillId="6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93" fillId="4" borderId="0" xfId="0" applyFont="1" applyFill="1" applyBorder="1" applyAlignment="1">
      <alignment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16" fontId="80" fillId="4" borderId="2" xfId="0" applyNumberFormat="1" applyFont="1" applyFill="1" applyBorder="1" applyAlignment="1">
      <alignment horizontal="center" vertical="center"/>
    </xf>
    <xf numFmtId="16" fontId="80" fillId="4" borderId="2" xfId="0" applyNumberFormat="1" applyFont="1" applyFill="1" applyBorder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64" fillId="4" borderId="2" xfId="0" applyFont="1" applyFill="1" applyBorder="1" applyAlignment="1">
      <alignment horizontal="center" vertical="center"/>
    </xf>
    <xf numFmtId="0" fontId="93" fillId="4" borderId="0" xfId="0" applyFont="1" applyFill="1" applyBorder="1" applyAlignment="1">
      <alignment horizontal="left" vertical="center"/>
    </xf>
    <xf numFmtId="0" fontId="65" fillId="4" borderId="2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553478</xdr:colOff>
      <xdr:row>0</xdr:row>
      <xdr:rowOff>30479</xdr:rowOff>
    </xdr:from>
    <xdr:to>
      <xdr:col>23</xdr:col>
      <xdr:colOff>60960</xdr:colOff>
      <xdr:row>29</xdr:row>
      <xdr:rowOff>65972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257E5E1-7B72-A95A-71C7-115653A6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7078" y="30479"/>
          <a:ext cx="3774682" cy="533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62" sqref="S62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2"/>
  <sheetViews>
    <sheetView workbookViewId="0">
      <selection activeCell="J10" sqref="J10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19" t="s">
        <v>75</v>
      </c>
      <c r="C1" s="319"/>
      <c r="D1" s="319"/>
      <c r="E1" s="319"/>
      <c r="F1" s="319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53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27</v>
      </c>
      <c r="C3" s="73">
        <v>2940</v>
      </c>
      <c r="D3" s="135">
        <v>147</v>
      </c>
      <c r="E3" s="297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51</v>
      </c>
      <c r="C4" s="73">
        <v>2897</v>
      </c>
      <c r="D4" s="135">
        <v>144.85</v>
      </c>
      <c r="E4" s="298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23</v>
      </c>
      <c r="C5" s="73">
        <v>2898</v>
      </c>
      <c r="D5" s="135">
        <v>144.9</v>
      </c>
      <c r="E5" s="297">
        <v>28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50</v>
      </c>
      <c r="C6" s="73">
        <v>2873</v>
      </c>
      <c r="D6" s="135">
        <v>143.65</v>
      </c>
      <c r="E6" s="297">
        <v>27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55</v>
      </c>
      <c r="C7" s="95">
        <v>2806</v>
      </c>
      <c r="D7" s="135">
        <v>140.30000000000001</v>
      </c>
      <c r="E7" s="297">
        <v>27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67</v>
      </c>
      <c r="C8" s="73">
        <v>2818</v>
      </c>
      <c r="D8" s="135">
        <v>140.9</v>
      </c>
      <c r="E8" s="297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39</v>
      </c>
      <c r="C9" s="73">
        <v>2797</v>
      </c>
      <c r="D9" s="135">
        <v>139.85</v>
      </c>
      <c r="E9" s="297">
        <v>25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25</v>
      </c>
      <c r="C10" s="73">
        <v>2787</v>
      </c>
      <c r="D10" s="135">
        <v>139.35</v>
      </c>
      <c r="E10" s="297">
        <v>25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22</v>
      </c>
      <c r="C11" s="73">
        <v>2756</v>
      </c>
      <c r="D11" s="135">
        <v>137.80000000000001</v>
      </c>
      <c r="E11" s="297">
        <v>24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24</v>
      </c>
      <c r="C12" s="53">
        <v>2769</v>
      </c>
      <c r="D12" s="138">
        <v>138.44999999999999</v>
      </c>
      <c r="E12" s="129">
        <v>23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26</v>
      </c>
      <c r="C13" s="312">
        <v>0</v>
      </c>
      <c r="D13" s="138">
        <v>0</v>
      </c>
      <c r="E13" s="313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11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80</v>
      </c>
      <c r="C16" s="95">
        <v>2689</v>
      </c>
      <c r="D16" s="124">
        <v>134.44999999999999</v>
      </c>
      <c r="E16" s="125">
        <v>27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28</v>
      </c>
      <c r="C17" s="73">
        <v>2670</v>
      </c>
      <c r="D17" s="124">
        <v>133.5</v>
      </c>
      <c r="E17" s="125">
        <v>27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4</v>
      </c>
      <c r="C18" s="73">
        <v>2556</v>
      </c>
      <c r="D18" s="124">
        <v>127.8</v>
      </c>
      <c r="E18" s="125">
        <v>27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38</v>
      </c>
      <c r="C19" s="73">
        <v>2535</v>
      </c>
      <c r="D19" s="124">
        <v>126.75</v>
      </c>
      <c r="E19" s="140">
        <v>27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30</v>
      </c>
      <c r="C20" s="95">
        <v>2720</v>
      </c>
      <c r="D20" s="124">
        <v>136</v>
      </c>
      <c r="E20" s="125">
        <v>23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56</v>
      </c>
      <c r="C21" s="95">
        <v>2389</v>
      </c>
      <c r="D21" s="124">
        <v>119.45</v>
      </c>
      <c r="E21" s="125">
        <v>22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37</v>
      </c>
      <c r="C22" s="73">
        <v>0</v>
      </c>
      <c r="D22" s="124">
        <v>0</v>
      </c>
      <c r="E22" s="140">
        <v>0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</v>
      </c>
      <c r="C23" s="73">
        <v>0</v>
      </c>
      <c r="D23" s="124">
        <v>0</v>
      </c>
      <c r="E23" s="125">
        <v>0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6" t="s">
        <v>29</v>
      </c>
      <c r="C24" s="96">
        <v>0</v>
      </c>
      <c r="D24" s="299">
        <v>0</v>
      </c>
      <c r="E24" s="129">
        <v>0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6" t="s">
        <v>61</v>
      </c>
      <c r="C25" s="96">
        <v>0</v>
      </c>
      <c r="D25" s="299">
        <v>0</v>
      </c>
      <c r="E25" s="129">
        <v>0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/>
      <c r="B26" s="48"/>
      <c r="C26" s="49"/>
      <c r="D26" s="50"/>
      <c r="E26" s="51"/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71"/>
      <c r="B27" s="119" t="s">
        <v>6</v>
      </c>
      <c r="C27" s="120" t="s">
        <v>1</v>
      </c>
      <c r="D27" s="121" t="s">
        <v>11</v>
      </c>
      <c r="E27" s="122" t="s">
        <v>5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</v>
      </c>
      <c r="B28" s="123" t="s">
        <v>34</v>
      </c>
      <c r="C28" s="73">
        <v>2317</v>
      </c>
      <c r="D28" s="124">
        <v>115.85</v>
      </c>
      <c r="E28" s="125">
        <v>30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>
        <v>2</v>
      </c>
      <c r="B29" s="123" t="s">
        <v>62</v>
      </c>
      <c r="C29" s="73">
        <v>2418</v>
      </c>
      <c r="D29" s="124">
        <v>120.9</v>
      </c>
      <c r="E29" s="125">
        <v>30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3</v>
      </c>
      <c r="B30" s="123" t="s">
        <v>79</v>
      </c>
      <c r="C30" s="73">
        <v>2413</v>
      </c>
      <c r="D30" s="124">
        <v>120.65</v>
      </c>
      <c r="E30" s="125">
        <v>29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4</v>
      </c>
      <c r="B31" s="123" t="s">
        <v>31</v>
      </c>
      <c r="C31" s="73">
        <v>2407</v>
      </c>
      <c r="D31" s="124">
        <v>120.35</v>
      </c>
      <c r="E31" s="140">
        <v>29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5</v>
      </c>
      <c r="B32" s="123" t="s">
        <v>64</v>
      </c>
      <c r="C32" s="73">
        <v>2245</v>
      </c>
      <c r="D32" s="52">
        <v>112.25</v>
      </c>
      <c r="E32" s="125">
        <v>29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6</v>
      </c>
      <c r="B33" s="123" t="s">
        <v>35</v>
      </c>
      <c r="C33" s="73">
        <v>2443</v>
      </c>
      <c r="D33" s="52">
        <v>122.15</v>
      </c>
      <c r="E33" s="125">
        <v>28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7</v>
      </c>
      <c r="B34" s="123" t="s">
        <v>42</v>
      </c>
      <c r="C34" s="73">
        <v>2230</v>
      </c>
      <c r="D34" s="52">
        <v>111.5</v>
      </c>
      <c r="E34" s="125">
        <v>24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8</v>
      </c>
      <c r="B35" s="123" t="s">
        <v>54</v>
      </c>
      <c r="C35" s="95">
        <v>0</v>
      </c>
      <c r="D35" s="52">
        <v>0</v>
      </c>
      <c r="E35" s="125">
        <v>0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9</v>
      </c>
      <c r="B36" s="126" t="s">
        <v>33</v>
      </c>
      <c r="C36" s="53">
        <v>0</v>
      </c>
      <c r="D36" s="127">
        <v>0</v>
      </c>
      <c r="E36" s="128">
        <v>0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600000000000001">
      <c r="A37" s="50"/>
      <c r="B37" s="104"/>
      <c r="C37" s="105"/>
      <c r="D37" s="106"/>
      <c r="E37" s="107"/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600000000000001">
      <c r="A38" s="108"/>
      <c r="B38" s="109"/>
      <c r="C38" s="94"/>
      <c r="D38" s="61"/>
      <c r="E38" s="110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108"/>
      <c r="B39" s="109"/>
      <c r="C39" s="111"/>
      <c r="D39" s="61"/>
      <c r="E39" s="110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111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112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112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94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3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3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14"/>
      <c r="B48" s="109"/>
      <c r="C48" s="94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14"/>
      <c r="B49" s="115"/>
      <c r="C49" s="116"/>
      <c r="D49" s="117"/>
      <c r="E49" s="11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D35" sqref="D35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20" t="s">
        <v>7</v>
      </c>
      <c r="G1" s="320"/>
      <c r="H1" s="320"/>
      <c r="I1" s="58"/>
      <c r="J1" s="58"/>
      <c r="K1" s="59"/>
      <c r="L1" s="320" t="s">
        <v>8</v>
      </c>
      <c r="M1" s="320"/>
      <c r="N1" s="320"/>
      <c r="O1" s="58"/>
      <c r="P1" s="58"/>
      <c r="Q1" s="59"/>
      <c r="R1" s="320" t="s">
        <v>9</v>
      </c>
      <c r="S1" s="320"/>
      <c r="T1" s="320"/>
      <c r="U1" s="58"/>
      <c r="V1" s="58"/>
      <c r="W1" s="59"/>
      <c r="X1" s="320" t="s">
        <v>57</v>
      </c>
      <c r="Y1" s="320"/>
      <c r="Z1" s="320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82" t="s">
        <v>10</v>
      </c>
      <c r="E2" s="283" t="s">
        <v>15</v>
      </c>
      <c r="F2" s="284">
        <v>1</v>
      </c>
      <c r="G2" s="285">
        <v>2</v>
      </c>
      <c r="H2" s="285">
        <v>3</v>
      </c>
      <c r="I2" s="285">
        <v>4</v>
      </c>
      <c r="J2" s="286">
        <v>5</v>
      </c>
      <c r="K2" s="43"/>
      <c r="L2" s="284">
        <v>6</v>
      </c>
      <c r="M2" s="285">
        <v>7</v>
      </c>
      <c r="N2" s="285">
        <v>8</v>
      </c>
      <c r="O2" s="285">
        <v>9</v>
      </c>
      <c r="P2" s="286">
        <v>10</v>
      </c>
      <c r="Q2" s="43"/>
      <c r="R2" s="284">
        <v>11</v>
      </c>
      <c r="S2" s="285">
        <v>12</v>
      </c>
      <c r="T2" s="285">
        <v>13</v>
      </c>
      <c r="U2" s="285">
        <v>14</v>
      </c>
      <c r="V2" s="286">
        <v>15</v>
      </c>
      <c r="W2" s="43"/>
      <c r="X2" s="284">
        <v>16</v>
      </c>
      <c r="Y2" s="285">
        <v>17</v>
      </c>
      <c r="Z2" s="285">
        <v>18</v>
      </c>
      <c r="AA2" s="285">
        <v>19</v>
      </c>
      <c r="AB2" s="286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51">
        <v>1</v>
      </c>
      <c r="C3" s="352" t="s">
        <v>27</v>
      </c>
      <c r="D3" s="265">
        <f t="shared" ref="D3:D36" si="0">SUM(K3+Q3+W3+AC3)</f>
        <v>2940</v>
      </c>
      <c r="E3" s="287">
        <f t="shared" ref="E3:E36" si="1">SUM(D3)/20</f>
        <v>147</v>
      </c>
      <c r="F3" s="266">
        <v>144</v>
      </c>
      <c r="G3" s="266">
        <v>144</v>
      </c>
      <c r="H3" s="266">
        <v>148</v>
      </c>
      <c r="I3" s="266">
        <v>145</v>
      </c>
      <c r="J3" s="266">
        <v>147</v>
      </c>
      <c r="K3" s="265">
        <f t="shared" ref="K3:K36" si="2">SUM(F3:J3)</f>
        <v>728</v>
      </c>
      <c r="L3" s="266">
        <v>144</v>
      </c>
      <c r="M3" s="266">
        <v>144</v>
      </c>
      <c r="N3" s="266">
        <v>148</v>
      </c>
      <c r="O3" s="266">
        <v>148</v>
      </c>
      <c r="P3" s="266">
        <v>144</v>
      </c>
      <c r="Q3" s="265">
        <f t="shared" ref="Q3:Q36" si="3">SUM(L3:P3)</f>
        <v>728</v>
      </c>
      <c r="R3" s="288">
        <v>148</v>
      </c>
      <c r="S3" s="266">
        <v>148</v>
      </c>
      <c r="T3" s="266">
        <v>148</v>
      </c>
      <c r="U3" s="266">
        <v>148</v>
      </c>
      <c r="V3" s="266">
        <v>148</v>
      </c>
      <c r="W3" s="265">
        <f t="shared" ref="W3:W36" si="4">SUM(R3:V3)</f>
        <v>740</v>
      </c>
      <c r="X3" s="289">
        <v>148</v>
      </c>
      <c r="Y3" s="289">
        <v>152</v>
      </c>
      <c r="Z3" s="289">
        <v>144</v>
      </c>
      <c r="AA3" s="289">
        <v>152</v>
      </c>
      <c r="AB3" s="289">
        <v>148</v>
      </c>
      <c r="AC3" s="290">
        <f t="shared" ref="AC3:AC36" si="5">SUM(X3:AB3)</f>
        <v>744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5">
        <v>2</v>
      </c>
      <c r="C4" s="292" t="s">
        <v>23</v>
      </c>
      <c r="D4" s="60">
        <f t="shared" si="0"/>
        <v>2898</v>
      </c>
      <c r="E4" s="61">
        <f t="shared" si="1"/>
        <v>144.9</v>
      </c>
      <c r="F4" s="62">
        <v>144</v>
      </c>
      <c r="G4" s="62">
        <v>142</v>
      </c>
      <c r="H4" s="62">
        <v>144</v>
      </c>
      <c r="I4" s="62">
        <v>144</v>
      </c>
      <c r="J4" s="62">
        <v>148</v>
      </c>
      <c r="K4" s="60">
        <f t="shared" si="2"/>
        <v>722</v>
      </c>
      <c r="L4" s="62">
        <v>144</v>
      </c>
      <c r="M4" s="62">
        <v>136</v>
      </c>
      <c r="N4" s="62">
        <v>144</v>
      </c>
      <c r="O4" s="62">
        <v>152</v>
      </c>
      <c r="P4" s="62">
        <v>143</v>
      </c>
      <c r="Q4" s="60">
        <f t="shared" si="3"/>
        <v>719</v>
      </c>
      <c r="R4" s="62">
        <v>140</v>
      </c>
      <c r="S4" s="62">
        <v>148</v>
      </c>
      <c r="T4" s="62">
        <v>142</v>
      </c>
      <c r="U4" s="62">
        <v>147</v>
      </c>
      <c r="V4" s="62">
        <v>144</v>
      </c>
      <c r="W4" s="60">
        <f t="shared" si="4"/>
        <v>721</v>
      </c>
      <c r="X4" s="274">
        <v>148</v>
      </c>
      <c r="Y4" s="274">
        <v>148</v>
      </c>
      <c r="Z4" s="274">
        <v>148</v>
      </c>
      <c r="AA4" s="274">
        <v>144</v>
      </c>
      <c r="AB4" s="274">
        <v>148</v>
      </c>
      <c r="AC4" s="291">
        <f t="shared" si="5"/>
        <v>736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5">
        <v>3</v>
      </c>
      <c r="C5" s="292" t="s">
        <v>51</v>
      </c>
      <c r="D5" s="60">
        <f t="shared" si="0"/>
        <v>2897</v>
      </c>
      <c r="E5" s="61">
        <f t="shared" si="1"/>
        <v>144.85</v>
      </c>
      <c r="F5" s="62">
        <v>140</v>
      </c>
      <c r="G5" s="62">
        <v>148</v>
      </c>
      <c r="H5" s="62">
        <v>130</v>
      </c>
      <c r="I5" s="62">
        <v>144</v>
      </c>
      <c r="J5" s="62">
        <v>140</v>
      </c>
      <c r="K5" s="60">
        <f t="shared" si="2"/>
        <v>702</v>
      </c>
      <c r="L5" s="62">
        <v>152</v>
      </c>
      <c r="M5" s="62">
        <v>148</v>
      </c>
      <c r="N5" s="62">
        <v>148</v>
      </c>
      <c r="O5" s="62">
        <v>148</v>
      </c>
      <c r="P5" s="62">
        <v>152</v>
      </c>
      <c r="Q5" s="60">
        <f t="shared" si="3"/>
        <v>748</v>
      </c>
      <c r="R5" s="315">
        <v>144</v>
      </c>
      <c r="S5" s="62">
        <v>144</v>
      </c>
      <c r="T5" s="62">
        <v>143</v>
      </c>
      <c r="U5" s="62">
        <v>140</v>
      </c>
      <c r="V5" s="62">
        <v>144</v>
      </c>
      <c r="W5" s="60">
        <f t="shared" si="4"/>
        <v>715</v>
      </c>
      <c r="X5" s="314">
        <v>148</v>
      </c>
      <c r="Y5" s="314">
        <v>144</v>
      </c>
      <c r="Z5" s="314">
        <v>140</v>
      </c>
      <c r="AA5" s="314">
        <v>148</v>
      </c>
      <c r="AB5" s="314">
        <v>152</v>
      </c>
      <c r="AC5" s="291">
        <f t="shared" si="5"/>
        <v>732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5">
        <v>4</v>
      </c>
      <c r="C6" s="292" t="s">
        <v>50</v>
      </c>
      <c r="D6" s="60">
        <f t="shared" si="0"/>
        <v>2873</v>
      </c>
      <c r="E6" s="61">
        <f t="shared" si="1"/>
        <v>143.65</v>
      </c>
      <c r="F6" s="62">
        <v>148</v>
      </c>
      <c r="G6" s="62">
        <v>143</v>
      </c>
      <c r="H6" s="62">
        <v>148</v>
      </c>
      <c r="I6" s="62">
        <v>146</v>
      </c>
      <c r="J6" s="62">
        <v>144</v>
      </c>
      <c r="K6" s="60">
        <f t="shared" si="2"/>
        <v>729</v>
      </c>
      <c r="L6" s="62">
        <v>148</v>
      </c>
      <c r="M6" s="62">
        <v>132</v>
      </c>
      <c r="N6" s="62">
        <v>140</v>
      </c>
      <c r="O6" s="62">
        <v>152</v>
      </c>
      <c r="P6" s="62">
        <v>148</v>
      </c>
      <c r="Q6" s="60">
        <f t="shared" si="3"/>
        <v>720</v>
      </c>
      <c r="R6" s="315">
        <v>144</v>
      </c>
      <c r="S6" s="62">
        <v>140</v>
      </c>
      <c r="T6" s="62">
        <v>148</v>
      </c>
      <c r="U6" s="62">
        <v>148</v>
      </c>
      <c r="V6" s="62">
        <v>148</v>
      </c>
      <c r="W6" s="60">
        <f t="shared" si="4"/>
        <v>728</v>
      </c>
      <c r="X6" s="314">
        <v>144</v>
      </c>
      <c r="Y6" s="314">
        <v>144</v>
      </c>
      <c r="Z6" s="314">
        <v>148</v>
      </c>
      <c r="AA6" s="314">
        <v>129</v>
      </c>
      <c r="AB6" s="314">
        <v>131</v>
      </c>
      <c r="AC6" s="291">
        <f t="shared" si="5"/>
        <v>696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5">
        <v>5</v>
      </c>
      <c r="C7" s="292" t="s">
        <v>67</v>
      </c>
      <c r="D7" s="60">
        <f t="shared" si="0"/>
        <v>2818</v>
      </c>
      <c r="E7" s="61">
        <f t="shared" si="1"/>
        <v>140.9</v>
      </c>
      <c r="F7" s="62">
        <v>144</v>
      </c>
      <c r="G7" s="62">
        <v>132</v>
      </c>
      <c r="H7" s="62">
        <v>144</v>
      </c>
      <c r="I7" s="62">
        <v>144</v>
      </c>
      <c r="J7" s="62">
        <v>144</v>
      </c>
      <c r="K7" s="60">
        <f t="shared" si="2"/>
        <v>708</v>
      </c>
      <c r="L7" s="62">
        <v>144</v>
      </c>
      <c r="M7" s="62">
        <v>148</v>
      </c>
      <c r="N7" s="62">
        <v>148</v>
      </c>
      <c r="O7" s="62">
        <v>144</v>
      </c>
      <c r="P7" s="62">
        <v>144</v>
      </c>
      <c r="Q7" s="60">
        <f t="shared" si="3"/>
        <v>728</v>
      </c>
      <c r="R7" s="62">
        <v>144</v>
      </c>
      <c r="S7" s="62">
        <v>144</v>
      </c>
      <c r="T7" s="62">
        <v>104</v>
      </c>
      <c r="U7" s="62">
        <v>144</v>
      </c>
      <c r="V7" s="62">
        <v>143</v>
      </c>
      <c r="W7" s="60">
        <f t="shared" si="4"/>
        <v>679</v>
      </c>
      <c r="X7" s="314">
        <v>131</v>
      </c>
      <c r="Y7" s="314">
        <v>140</v>
      </c>
      <c r="Z7" s="314">
        <v>148</v>
      </c>
      <c r="AA7" s="314">
        <v>144</v>
      </c>
      <c r="AB7" s="314">
        <v>140</v>
      </c>
      <c r="AC7" s="291">
        <f t="shared" si="5"/>
        <v>703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5">
        <v>6</v>
      </c>
      <c r="C8" s="292" t="s">
        <v>55</v>
      </c>
      <c r="D8" s="60">
        <f t="shared" si="0"/>
        <v>2806</v>
      </c>
      <c r="E8" s="61">
        <f t="shared" si="1"/>
        <v>140.30000000000001</v>
      </c>
      <c r="F8" s="62">
        <v>146</v>
      </c>
      <c r="G8" s="62">
        <v>142</v>
      </c>
      <c r="H8" s="62">
        <v>144</v>
      </c>
      <c r="I8" s="62">
        <v>144</v>
      </c>
      <c r="J8" s="62">
        <v>147</v>
      </c>
      <c r="K8" s="60">
        <f t="shared" si="2"/>
        <v>723</v>
      </c>
      <c r="L8" s="62">
        <v>127</v>
      </c>
      <c r="M8" s="62">
        <v>142</v>
      </c>
      <c r="N8" s="62">
        <v>129</v>
      </c>
      <c r="O8" s="62">
        <v>140</v>
      </c>
      <c r="P8" s="62">
        <v>140</v>
      </c>
      <c r="Q8" s="60">
        <f t="shared" si="3"/>
        <v>678</v>
      </c>
      <c r="R8" s="315">
        <v>140</v>
      </c>
      <c r="S8" s="62">
        <v>144</v>
      </c>
      <c r="T8" s="62">
        <v>145</v>
      </c>
      <c r="U8" s="62">
        <v>148</v>
      </c>
      <c r="V8" s="62">
        <v>144</v>
      </c>
      <c r="W8" s="60">
        <f t="shared" si="4"/>
        <v>721</v>
      </c>
      <c r="X8" s="314">
        <v>119</v>
      </c>
      <c r="Y8" s="314">
        <v>140</v>
      </c>
      <c r="Z8" s="314">
        <v>140</v>
      </c>
      <c r="AA8" s="314">
        <v>144</v>
      </c>
      <c r="AB8" s="314">
        <v>141</v>
      </c>
      <c r="AC8" s="291">
        <f t="shared" si="5"/>
        <v>684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5">
        <v>7</v>
      </c>
      <c r="C9" s="292" t="s">
        <v>39</v>
      </c>
      <c r="D9" s="60">
        <f t="shared" si="0"/>
        <v>2797</v>
      </c>
      <c r="E9" s="61">
        <f t="shared" si="1"/>
        <v>139.85</v>
      </c>
      <c r="F9" s="62">
        <v>144</v>
      </c>
      <c r="G9" s="62">
        <v>142</v>
      </c>
      <c r="H9" s="62">
        <v>148</v>
      </c>
      <c r="I9" s="62">
        <v>146</v>
      </c>
      <c r="J9" s="62">
        <v>142</v>
      </c>
      <c r="K9" s="60">
        <f t="shared" si="2"/>
        <v>722</v>
      </c>
      <c r="L9" s="62">
        <v>140</v>
      </c>
      <c r="M9" s="62">
        <v>144</v>
      </c>
      <c r="N9" s="62">
        <v>140</v>
      </c>
      <c r="O9" s="62">
        <v>129</v>
      </c>
      <c r="P9" s="62">
        <v>144</v>
      </c>
      <c r="Q9" s="60">
        <f t="shared" si="3"/>
        <v>697</v>
      </c>
      <c r="R9" s="62">
        <v>128</v>
      </c>
      <c r="S9" s="62">
        <v>140</v>
      </c>
      <c r="T9" s="62">
        <v>144</v>
      </c>
      <c r="U9" s="62">
        <v>146</v>
      </c>
      <c r="V9" s="62">
        <v>148</v>
      </c>
      <c r="W9" s="60">
        <f t="shared" si="4"/>
        <v>706</v>
      </c>
      <c r="X9" s="62">
        <v>134</v>
      </c>
      <c r="Y9" s="62">
        <v>118</v>
      </c>
      <c r="Z9" s="62">
        <v>132</v>
      </c>
      <c r="AA9" s="62">
        <v>144</v>
      </c>
      <c r="AB9" s="62">
        <v>144</v>
      </c>
      <c r="AC9" s="291">
        <f t="shared" si="5"/>
        <v>672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5">
        <v>8</v>
      </c>
      <c r="C10" s="292" t="s">
        <v>25</v>
      </c>
      <c r="D10" s="60">
        <f t="shared" si="0"/>
        <v>2787</v>
      </c>
      <c r="E10" s="61">
        <f t="shared" si="1"/>
        <v>139.35</v>
      </c>
      <c r="F10" s="62">
        <v>129</v>
      </c>
      <c r="G10" s="62">
        <v>128</v>
      </c>
      <c r="H10" s="62">
        <v>142</v>
      </c>
      <c r="I10" s="62">
        <v>129</v>
      </c>
      <c r="J10" s="62">
        <v>140</v>
      </c>
      <c r="K10" s="60">
        <f t="shared" si="2"/>
        <v>668</v>
      </c>
      <c r="L10" s="62">
        <v>140</v>
      </c>
      <c r="M10" s="62">
        <v>140</v>
      </c>
      <c r="N10" s="62">
        <v>146</v>
      </c>
      <c r="O10" s="62">
        <v>148</v>
      </c>
      <c r="P10" s="62">
        <v>145</v>
      </c>
      <c r="Q10" s="60">
        <f t="shared" si="3"/>
        <v>719</v>
      </c>
      <c r="R10" s="315">
        <v>145</v>
      </c>
      <c r="S10" s="62">
        <v>116</v>
      </c>
      <c r="T10" s="62">
        <v>128</v>
      </c>
      <c r="U10" s="62">
        <v>146</v>
      </c>
      <c r="V10" s="62">
        <v>148</v>
      </c>
      <c r="W10" s="60">
        <f t="shared" si="4"/>
        <v>683</v>
      </c>
      <c r="X10" s="314">
        <v>143</v>
      </c>
      <c r="Y10" s="314">
        <v>142</v>
      </c>
      <c r="Z10" s="314">
        <v>144</v>
      </c>
      <c r="AA10" s="314">
        <v>146</v>
      </c>
      <c r="AB10" s="314">
        <v>142</v>
      </c>
      <c r="AC10" s="291">
        <f t="shared" si="5"/>
        <v>717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5">
        <v>9</v>
      </c>
      <c r="C11" s="292" t="s">
        <v>24</v>
      </c>
      <c r="D11" s="60">
        <f t="shared" si="0"/>
        <v>2769</v>
      </c>
      <c r="E11" s="61">
        <f t="shared" si="1"/>
        <v>138.44999999999999</v>
      </c>
      <c r="F11" s="62">
        <v>144</v>
      </c>
      <c r="G11" s="62">
        <v>127</v>
      </c>
      <c r="H11" s="62">
        <v>118</v>
      </c>
      <c r="I11" s="62">
        <v>140</v>
      </c>
      <c r="J11" s="62">
        <v>148</v>
      </c>
      <c r="K11" s="60">
        <f t="shared" si="2"/>
        <v>677</v>
      </c>
      <c r="L11" s="62">
        <v>143</v>
      </c>
      <c r="M11" s="62">
        <v>140</v>
      </c>
      <c r="N11" s="62">
        <v>148</v>
      </c>
      <c r="O11" s="62">
        <v>144</v>
      </c>
      <c r="P11" s="62">
        <v>133</v>
      </c>
      <c r="Q11" s="60">
        <f t="shared" si="3"/>
        <v>708</v>
      </c>
      <c r="R11" s="315">
        <v>140</v>
      </c>
      <c r="S11" s="62">
        <v>123</v>
      </c>
      <c r="T11" s="62">
        <v>132</v>
      </c>
      <c r="U11" s="62">
        <v>133</v>
      </c>
      <c r="V11" s="62">
        <v>144</v>
      </c>
      <c r="W11" s="60">
        <f t="shared" si="4"/>
        <v>672</v>
      </c>
      <c r="X11" s="314">
        <v>147</v>
      </c>
      <c r="Y11" s="314">
        <v>144</v>
      </c>
      <c r="Z11" s="314">
        <v>144</v>
      </c>
      <c r="AA11" s="314">
        <v>144</v>
      </c>
      <c r="AB11" s="314">
        <v>133</v>
      </c>
      <c r="AC11" s="291">
        <f t="shared" si="5"/>
        <v>712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5">
        <v>10</v>
      </c>
      <c r="C12" s="292" t="s">
        <v>22</v>
      </c>
      <c r="D12" s="60">
        <f t="shared" si="0"/>
        <v>2756</v>
      </c>
      <c r="E12" s="61">
        <f t="shared" si="1"/>
        <v>137.80000000000001</v>
      </c>
      <c r="F12" s="62">
        <v>129</v>
      </c>
      <c r="G12" s="62">
        <v>144</v>
      </c>
      <c r="H12" s="62">
        <v>140</v>
      </c>
      <c r="I12" s="62">
        <v>128</v>
      </c>
      <c r="J12" s="62">
        <v>109</v>
      </c>
      <c r="K12" s="60">
        <f t="shared" si="2"/>
        <v>650</v>
      </c>
      <c r="L12" s="62">
        <v>140</v>
      </c>
      <c r="M12" s="62">
        <v>144</v>
      </c>
      <c r="N12" s="62">
        <v>144</v>
      </c>
      <c r="O12" s="62">
        <v>144</v>
      </c>
      <c r="P12" s="62">
        <v>148</v>
      </c>
      <c r="Q12" s="60">
        <f t="shared" si="3"/>
        <v>720</v>
      </c>
      <c r="R12" s="315">
        <v>129</v>
      </c>
      <c r="S12" s="62">
        <v>144</v>
      </c>
      <c r="T12" s="62">
        <v>128</v>
      </c>
      <c r="U12" s="62">
        <v>140</v>
      </c>
      <c r="V12" s="62">
        <v>129</v>
      </c>
      <c r="W12" s="60">
        <f t="shared" si="4"/>
        <v>670</v>
      </c>
      <c r="X12" s="314">
        <v>140</v>
      </c>
      <c r="Y12" s="314">
        <v>142</v>
      </c>
      <c r="Z12" s="314">
        <v>144</v>
      </c>
      <c r="AA12" s="314">
        <v>144</v>
      </c>
      <c r="AB12" s="314">
        <v>146</v>
      </c>
      <c r="AC12" s="291">
        <f t="shared" si="5"/>
        <v>716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5">
        <v>11</v>
      </c>
      <c r="C13" s="292" t="s">
        <v>30</v>
      </c>
      <c r="D13" s="60">
        <f t="shared" si="0"/>
        <v>2720</v>
      </c>
      <c r="E13" s="61">
        <f t="shared" si="1"/>
        <v>136</v>
      </c>
      <c r="F13" s="62">
        <v>127</v>
      </c>
      <c r="G13" s="62">
        <v>125</v>
      </c>
      <c r="H13" s="62">
        <v>144</v>
      </c>
      <c r="I13" s="62">
        <v>148</v>
      </c>
      <c r="J13" s="62">
        <v>140</v>
      </c>
      <c r="K13" s="60">
        <f t="shared" si="2"/>
        <v>684</v>
      </c>
      <c r="L13" s="62">
        <v>144</v>
      </c>
      <c r="M13" s="62">
        <v>123</v>
      </c>
      <c r="N13" s="62">
        <v>128</v>
      </c>
      <c r="O13" s="62">
        <v>140</v>
      </c>
      <c r="P13" s="62">
        <v>129</v>
      </c>
      <c r="Q13" s="60">
        <f t="shared" si="3"/>
        <v>664</v>
      </c>
      <c r="R13" s="315">
        <v>144</v>
      </c>
      <c r="S13" s="62">
        <v>142</v>
      </c>
      <c r="T13" s="62">
        <v>141</v>
      </c>
      <c r="U13" s="62">
        <v>140</v>
      </c>
      <c r="V13" s="62">
        <v>148</v>
      </c>
      <c r="W13" s="60">
        <f t="shared" si="4"/>
        <v>715</v>
      </c>
      <c r="X13" s="314">
        <v>119</v>
      </c>
      <c r="Y13" s="314">
        <v>126</v>
      </c>
      <c r="Z13" s="314">
        <v>140</v>
      </c>
      <c r="AA13" s="314">
        <v>128</v>
      </c>
      <c r="AB13" s="314">
        <v>144</v>
      </c>
      <c r="AC13" s="291">
        <f t="shared" si="5"/>
        <v>657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5">
        <v>12</v>
      </c>
      <c r="C14" s="292" t="s">
        <v>80</v>
      </c>
      <c r="D14" s="60">
        <f t="shared" si="0"/>
        <v>2689</v>
      </c>
      <c r="E14" s="61">
        <f t="shared" si="1"/>
        <v>134.44999999999999</v>
      </c>
      <c r="F14" s="62">
        <v>127</v>
      </c>
      <c r="G14" s="62">
        <v>124</v>
      </c>
      <c r="H14" s="62">
        <v>133</v>
      </c>
      <c r="I14" s="62">
        <v>117</v>
      </c>
      <c r="J14" s="62">
        <v>109</v>
      </c>
      <c r="K14" s="60">
        <f t="shared" si="2"/>
        <v>610</v>
      </c>
      <c r="L14" s="62">
        <v>129</v>
      </c>
      <c r="M14" s="62">
        <v>148</v>
      </c>
      <c r="N14" s="62">
        <v>140</v>
      </c>
      <c r="O14" s="62">
        <v>144</v>
      </c>
      <c r="P14" s="62">
        <v>144</v>
      </c>
      <c r="Q14" s="60">
        <f t="shared" si="3"/>
        <v>705</v>
      </c>
      <c r="R14" s="62">
        <v>129</v>
      </c>
      <c r="S14" s="62">
        <v>131</v>
      </c>
      <c r="T14" s="62">
        <v>134</v>
      </c>
      <c r="U14" s="62">
        <v>129</v>
      </c>
      <c r="V14" s="62">
        <v>140</v>
      </c>
      <c r="W14" s="60">
        <f t="shared" si="4"/>
        <v>663</v>
      </c>
      <c r="X14" s="314">
        <v>144</v>
      </c>
      <c r="Y14" s="314">
        <v>144</v>
      </c>
      <c r="Z14" s="314">
        <v>140</v>
      </c>
      <c r="AA14" s="314">
        <v>141</v>
      </c>
      <c r="AB14" s="314">
        <v>142</v>
      </c>
      <c r="AC14" s="291">
        <f t="shared" si="5"/>
        <v>711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5">
        <v>13</v>
      </c>
      <c r="C15" s="292" t="s">
        <v>28</v>
      </c>
      <c r="D15" s="60">
        <f t="shared" si="0"/>
        <v>2670</v>
      </c>
      <c r="E15" s="61">
        <f t="shared" si="1"/>
        <v>133.5</v>
      </c>
      <c r="F15" s="62">
        <v>124</v>
      </c>
      <c r="G15" s="62">
        <v>141</v>
      </c>
      <c r="H15" s="62">
        <v>116</v>
      </c>
      <c r="I15" s="62">
        <v>140</v>
      </c>
      <c r="J15" s="62">
        <v>131</v>
      </c>
      <c r="K15" s="60">
        <f t="shared" si="2"/>
        <v>652</v>
      </c>
      <c r="L15" s="62">
        <v>132</v>
      </c>
      <c r="M15" s="62">
        <v>143</v>
      </c>
      <c r="N15" s="62">
        <v>140</v>
      </c>
      <c r="O15" s="62">
        <v>97</v>
      </c>
      <c r="P15" s="62">
        <v>140</v>
      </c>
      <c r="Q15" s="60">
        <f t="shared" si="3"/>
        <v>652</v>
      </c>
      <c r="R15" s="315">
        <v>148</v>
      </c>
      <c r="S15" s="315">
        <v>128</v>
      </c>
      <c r="T15" s="315">
        <v>112</v>
      </c>
      <c r="U15" s="315">
        <v>140</v>
      </c>
      <c r="V15" s="62">
        <v>127</v>
      </c>
      <c r="W15" s="60">
        <f t="shared" si="4"/>
        <v>655</v>
      </c>
      <c r="X15" s="314">
        <v>147</v>
      </c>
      <c r="Y15" s="314">
        <v>148</v>
      </c>
      <c r="Z15" s="314">
        <v>144</v>
      </c>
      <c r="AA15" s="314">
        <v>144</v>
      </c>
      <c r="AB15" s="314">
        <v>128</v>
      </c>
      <c r="AC15" s="291">
        <f t="shared" si="5"/>
        <v>711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5">
        <v>14</v>
      </c>
      <c r="C16" s="292" t="s">
        <v>82</v>
      </c>
      <c r="D16" s="60">
        <f t="shared" si="0"/>
        <v>2560</v>
      </c>
      <c r="E16" s="61">
        <f t="shared" si="1"/>
        <v>128</v>
      </c>
      <c r="F16" s="62">
        <v>125</v>
      </c>
      <c r="G16" s="62">
        <v>113</v>
      </c>
      <c r="H16" s="62">
        <v>126</v>
      </c>
      <c r="I16" s="62">
        <v>117</v>
      </c>
      <c r="J16" s="62">
        <v>107</v>
      </c>
      <c r="K16" s="60">
        <f t="shared" si="2"/>
        <v>588</v>
      </c>
      <c r="L16" s="62">
        <v>127</v>
      </c>
      <c r="M16" s="62">
        <v>129</v>
      </c>
      <c r="N16" s="62">
        <v>140</v>
      </c>
      <c r="O16" s="62">
        <v>142</v>
      </c>
      <c r="P16" s="62">
        <v>132</v>
      </c>
      <c r="Q16" s="60">
        <f t="shared" si="3"/>
        <v>670</v>
      </c>
      <c r="R16" s="62">
        <v>140</v>
      </c>
      <c r="S16" s="62">
        <v>115</v>
      </c>
      <c r="T16" s="62">
        <v>127</v>
      </c>
      <c r="U16" s="62">
        <v>140</v>
      </c>
      <c r="V16" s="62">
        <v>112</v>
      </c>
      <c r="W16" s="60">
        <f t="shared" si="4"/>
        <v>634</v>
      </c>
      <c r="X16" s="314">
        <v>140</v>
      </c>
      <c r="Y16" s="314">
        <v>144</v>
      </c>
      <c r="Z16" s="314">
        <v>140</v>
      </c>
      <c r="AA16" s="314">
        <v>115</v>
      </c>
      <c r="AB16" s="314">
        <v>129</v>
      </c>
      <c r="AC16" s="291">
        <f t="shared" si="5"/>
        <v>668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5">
        <v>15</v>
      </c>
      <c r="C17" s="292" t="s">
        <v>4</v>
      </c>
      <c r="D17" s="60">
        <f t="shared" si="0"/>
        <v>2556</v>
      </c>
      <c r="E17" s="61">
        <f t="shared" si="1"/>
        <v>127.8</v>
      </c>
      <c r="F17" s="62">
        <v>125</v>
      </c>
      <c r="G17" s="62">
        <v>117</v>
      </c>
      <c r="H17" s="62">
        <v>124</v>
      </c>
      <c r="I17" s="62">
        <v>123</v>
      </c>
      <c r="J17" s="62">
        <v>108</v>
      </c>
      <c r="K17" s="60">
        <f t="shared" si="2"/>
        <v>597</v>
      </c>
      <c r="L17" s="62">
        <v>127</v>
      </c>
      <c r="M17" s="62">
        <v>140</v>
      </c>
      <c r="N17" s="62">
        <v>127</v>
      </c>
      <c r="O17" s="62">
        <v>142</v>
      </c>
      <c r="P17" s="62">
        <v>129</v>
      </c>
      <c r="Q17" s="60">
        <f t="shared" si="3"/>
        <v>665</v>
      </c>
      <c r="R17" s="315">
        <v>128</v>
      </c>
      <c r="S17" s="315">
        <v>125</v>
      </c>
      <c r="T17" s="315">
        <v>128</v>
      </c>
      <c r="U17" s="315">
        <v>117</v>
      </c>
      <c r="V17" s="62">
        <v>132</v>
      </c>
      <c r="W17" s="60">
        <f t="shared" si="4"/>
        <v>630</v>
      </c>
      <c r="X17" s="314">
        <v>140</v>
      </c>
      <c r="Y17" s="314">
        <v>131</v>
      </c>
      <c r="Z17" s="314">
        <v>127</v>
      </c>
      <c r="AA17" s="314">
        <v>126</v>
      </c>
      <c r="AB17" s="314">
        <v>140</v>
      </c>
      <c r="AC17" s="291">
        <f t="shared" si="5"/>
        <v>664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5">
        <v>16</v>
      </c>
      <c r="C18" s="292" t="s">
        <v>83</v>
      </c>
      <c r="D18" s="60">
        <f t="shared" si="0"/>
        <v>2549</v>
      </c>
      <c r="E18" s="61">
        <f t="shared" si="1"/>
        <v>127.45</v>
      </c>
      <c r="F18" s="62">
        <v>124</v>
      </c>
      <c r="G18" s="62">
        <v>132</v>
      </c>
      <c r="H18" s="62">
        <v>134</v>
      </c>
      <c r="I18" s="62">
        <v>144</v>
      </c>
      <c r="J18" s="62">
        <v>144</v>
      </c>
      <c r="K18" s="60">
        <f t="shared" si="2"/>
        <v>678</v>
      </c>
      <c r="L18" s="62">
        <v>94</v>
      </c>
      <c r="M18" s="62">
        <v>126</v>
      </c>
      <c r="N18" s="62">
        <v>130</v>
      </c>
      <c r="O18" s="62">
        <v>130</v>
      </c>
      <c r="P18" s="62">
        <v>113</v>
      </c>
      <c r="Q18" s="60">
        <f t="shared" si="3"/>
        <v>593</v>
      </c>
      <c r="R18" s="62">
        <v>103</v>
      </c>
      <c r="S18" s="62">
        <v>128</v>
      </c>
      <c r="T18" s="62">
        <v>144</v>
      </c>
      <c r="U18" s="62">
        <v>128</v>
      </c>
      <c r="V18" s="62">
        <v>131</v>
      </c>
      <c r="W18" s="60">
        <f t="shared" si="4"/>
        <v>634</v>
      </c>
      <c r="X18" s="314">
        <v>140</v>
      </c>
      <c r="Y18" s="314">
        <v>126</v>
      </c>
      <c r="Z18" s="314">
        <v>130</v>
      </c>
      <c r="AA18" s="314">
        <v>129</v>
      </c>
      <c r="AB18" s="314">
        <v>119</v>
      </c>
      <c r="AC18" s="291">
        <f t="shared" si="5"/>
        <v>644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5">
        <v>17</v>
      </c>
      <c r="C19" s="292" t="s">
        <v>32</v>
      </c>
      <c r="D19" s="60">
        <f t="shared" si="0"/>
        <v>2535</v>
      </c>
      <c r="E19" s="61">
        <f t="shared" si="1"/>
        <v>126.75</v>
      </c>
      <c r="F19" s="62">
        <v>127</v>
      </c>
      <c r="G19" s="62">
        <v>126</v>
      </c>
      <c r="H19" s="62">
        <v>144</v>
      </c>
      <c r="I19" s="62">
        <v>142</v>
      </c>
      <c r="J19" s="62">
        <v>129</v>
      </c>
      <c r="K19" s="60">
        <f t="shared" si="2"/>
        <v>668</v>
      </c>
      <c r="L19" s="62">
        <v>127</v>
      </c>
      <c r="M19" s="62">
        <v>111</v>
      </c>
      <c r="N19" s="62">
        <v>125</v>
      </c>
      <c r="O19" s="62">
        <v>120</v>
      </c>
      <c r="P19" s="62">
        <v>127</v>
      </c>
      <c r="Q19" s="60">
        <f t="shared" si="3"/>
        <v>610</v>
      </c>
      <c r="R19" s="315">
        <v>128</v>
      </c>
      <c r="S19" s="62">
        <v>124</v>
      </c>
      <c r="T19" s="62">
        <v>124</v>
      </c>
      <c r="U19" s="62">
        <v>140</v>
      </c>
      <c r="V19" s="62">
        <v>129</v>
      </c>
      <c r="W19" s="60">
        <f t="shared" si="4"/>
        <v>645</v>
      </c>
      <c r="X19" s="314">
        <v>111</v>
      </c>
      <c r="Y19" s="314">
        <v>132</v>
      </c>
      <c r="Z19" s="314">
        <v>112</v>
      </c>
      <c r="AA19" s="314">
        <v>129</v>
      </c>
      <c r="AB19" s="314">
        <v>128</v>
      </c>
      <c r="AC19" s="291">
        <f t="shared" si="5"/>
        <v>612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5">
        <v>18</v>
      </c>
      <c r="C20" s="292" t="s">
        <v>35</v>
      </c>
      <c r="D20" s="60">
        <f t="shared" si="0"/>
        <v>2443</v>
      </c>
      <c r="E20" s="61">
        <f t="shared" si="1"/>
        <v>122.15</v>
      </c>
      <c r="F20" s="62">
        <v>96</v>
      </c>
      <c r="G20" s="62">
        <v>127</v>
      </c>
      <c r="H20" s="62">
        <v>123</v>
      </c>
      <c r="I20" s="62">
        <v>130</v>
      </c>
      <c r="J20" s="62">
        <v>121</v>
      </c>
      <c r="K20" s="60">
        <f t="shared" si="2"/>
        <v>597</v>
      </c>
      <c r="L20" s="62">
        <v>116</v>
      </c>
      <c r="M20" s="62">
        <v>127</v>
      </c>
      <c r="N20" s="62">
        <v>125</v>
      </c>
      <c r="O20" s="62">
        <v>126</v>
      </c>
      <c r="P20" s="62">
        <v>123</v>
      </c>
      <c r="Q20" s="60">
        <f t="shared" si="3"/>
        <v>617</v>
      </c>
      <c r="R20" s="315">
        <v>122</v>
      </c>
      <c r="S20" s="315">
        <v>120</v>
      </c>
      <c r="T20" s="315">
        <v>120</v>
      </c>
      <c r="U20" s="315">
        <v>107</v>
      </c>
      <c r="V20" s="62">
        <v>128</v>
      </c>
      <c r="W20" s="60">
        <f t="shared" si="4"/>
        <v>597</v>
      </c>
      <c r="X20" s="274">
        <v>130</v>
      </c>
      <c r="Y20" s="274">
        <v>131</v>
      </c>
      <c r="Z20" s="274">
        <v>120</v>
      </c>
      <c r="AA20" s="274">
        <v>129</v>
      </c>
      <c r="AB20" s="274">
        <v>122</v>
      </c>
      <c r="AC20" s="275">
        <f t="shared" si="5"/>
        <v>632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5">
        <v>19</v>
      </c>
      <c r="C21" s="292" t="s">
        <v>62</v>
      </c>
      <c r="D21" s="60">
        <f t="shared" si="0"/>
        <v>2418</v>
      </c>
      <c r="E21" s="61">
        <f t="shared" si="1"/>
        <v>120.9</v>
      </c>
      <c r="F21" s="62">
        <v>107</v>
      </c>
      <c r="G21" s="62">
        <v>128</v>
      </c>
      <c r="H21" s="62">
        <v>107</v>
      </c>
      <c r="I21" s="62">
        <v>126</v>
      </c>
      <c r="J21" s="62">
        <v>109</v>
      </c>
      <c r="K21" s="60">
        <f t="shared" si="2"/>
        <v>577</v>
      </c>
      <c r="L21" s="62">
        <v>121</v>
      </c>
      <c r="M21" s="62">
        <v>129</v>
      </c>
      <c r="N21" s="62">
        <v>108</v>
      </c>
      <c r="O21" s="62">
        <v>124</v>
      </c>
      <c r="P21" s="62">
        <v>126</v>
      </c>
      <c r="Q21" s="60">
        <f t="shared" si="3"/>
        <v>608</v>
      </c>
      <c r="R21" s="315">
        <v>123</v>
      </c>
      <c r="S21" s="62">
        <v>107</v>
      </c>
      <c r="T21" s="62">
        <v>130</v>
      </c>
      <c r="U21" s="62">
        <v>116</v>
      </c>
      <c r="V21" s="62">
        <v>131</v>
      </c>
      <c r="W21" s="60">
        <f t="shared" si="4"/>
        <v>607</v>
      </c>
      <c r="X21" s="314">
        <v>128</v>
      </c>
      <c r="Y21" s="314">
        <v>132</v>
      </c>
      <c r="Z21" s="314">
        <v>123</v>
      </c>
      <c r="AA21" s="314">
        <v>127</v>
      </c>
      <c r="AB21" s="314">
        <v>116</v>
      </c>
      <c r="AC21" s="291">
        <f t="shared" si="5"/>
        <v>626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5">
        <v>20</v>
      </c>
      <c r="C22" s="292" t="s">
        <v>79</v>
      </c>
      <c r="D22" s="60">
        <f t="shared" si="0"/>
        <v>2413</v>
      </c>
      <c r="E22" s="61">
        <f t="shared" si="1"/>
        <v>120.65</v>
      </c>
      <c r="F22" s="62">
        <v>86</v>
      </c>
      <c r="G22" s="62">
        <v>127</v>
      </c>
      <c r="H22" s="62">
        <v>106</v>
      </c>
      <c r="I22" s="62">
        <v>124</v>
      </c>
      <c r="J22" s="62">
        <v>128</v>
      </c>
      <c r="K22" s="60">
        <f t="shared" si="2"/>
        <v>571</v>
      </c>
      <c r="L22" s="62">
        <v>124</v>
      </c>
      <c r="M22" s="62">
        <v>124</v>
      </c>
      <c r="N22" s="62">
        <v>127</v>
      </c>
      <c r="O22" s="62">
        <v>131</v>
      </c>
      <c r="P22" s="62">
        <v>107</v>
      </c>
      <c r="Q22" s="60">
        <f t="shared" si="3"/>
        <v>613</v>
      </c>
      <c r="R22" s="62">
        <v>140</v>
      </c>
      <c r="S22" s="62">
        <v>123</v>
      </c>
      <c r="T22" s="62">
        <v>128</v>
      </c>
      <c r="U22" s="62">
        <v>128</v>
      </c>
      <c r="V22" s="62">
        <v>123</v>
      </c>
      <c r="W22" s="60">
        <f t="shared" si="4"/>
        <v>642</v>
      </c>
      <c r="X22" s="314">
        <v>113</v>
      </c>
      <c r="Y22" s="314">
        <v>111</v>
      </c>
      <c r="Z22" s="314">
        <v>124</v>
      </c>
      <c r="AA22" s="314">
        <v>127</v>
      </c>
      <c r="AB22" s="314">
        <v>112</v>
      </c>
      <c r="AC22" s="291">
        <f t="shared" si="5"/>
        <v>587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5">
        <v>21</v>
      </c>
      <c r="C23" s="292" t="s">
        <v>31</v>
      </c>
      <c r="D23" s="60">
        <f t="shared" si="0"/>
        <v>2407</v>
      </c>
      <c r="E23" s="61">
        <f t="shared" si="1"/>
        <v>120.35</v>
      </c>
      <c r="F23" s="62">
        <v>121</v>
      </c>
      <c r="G23" s="62">
        <v>113</v>
      </c>
      <c r="H23" s="62">
        <v>108</v>
      </c>
      <c r="I23" s="62">
        <v>129</v>
      </c>
      <c r="J23" s="62">
        <v>126</v>
      </c>
      <c r="K23" s="60">
        <f t="shared" si="2"/>
        <v>597</v>
      </c>
      <c r="L23" s="62">
        <v>122</v>
      </c>
      <c r="M23" s="62">
        <v>141</v>
      </c>
      <c r="N23" s="62">
        <v>129</v>
      </c>
      <c r="O23" s="62">
        <v>114</v>
      </c>
      <c r="P23" s="62">
        <v>107</v>
      </c>
      <c r="Q23" s="60">
        <f t="shared" si="3"/>
        <v>613</v>
      </c>
      <c r="R23" s="315">
        <v>132</v>
      </c>
      <c r="S23" s="62">
        <v>124</v>
      </c>
      <c r="T23" s="62">
        <v>121</v>
      </c>
      <c r="U23" s="62">
        <v>108</v>
      </c>
      <c r="V23" s="62">
        <v>101</v>
      </c>
      <c r="W23" s="60">
        <f t="shared" si="4"/>
        <v>586</v>
      </c>
      <c r="X23" s="314">
        <v>117</v>
      </c>
      <c r="Y23" s="314">
        <v>128</v>
      </c>
      <c r="Z23" s="314">
        <v>110</v>
      </c>
      <c r="AA23" s="314">
        <v>131</v>
      </c>
      <c r="AB23" s="314">
        <v>125</v>
      </c>
      <c r="AC23" s="291">
        <f t="shared" si="5"/>
        <v>611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5">
        <v>22</v>
      </c>
      <c r="C24" s="292" t="s">
        <v>56</v>
      </c>
      <c r="D24" s="60">
        <f t="shared" si="0"/>
        <v>2389</v>
      </c>
      <c r="E24" s="61">
        <f t="shared" si="1"/>
        <v>119.45</v>
      </c>
      <c r="F24" s="62">
        <v>111</v>
      </c>
      <c r="G24" s="62">
        <v>110</v>
      </c>
      <c r="H24" s="62">
        <v>126</v>
      </c>
      <c r="I24" s="62">
        <v>105</v>
      </c>
      <c r="J24" s="62">
        <v>112</v>
      </c>
      <c r="K24" s="60">
        <f t="shared" si="2"/>
        <v>564</v>
      </c>
      <c r="L24" s="62">
        <v>120</v>
      </c>
      <c r="M24" s="62">
        <v>130</v>
      </c>
      <c r="N24" s="62">
        <v>126</v>
      </c>
      <c r="O24" s="62">
        <v>107</v>
      </c>
      <c r="P24" s="62">
        <v>126</v>
      </c>
      <c r="Q24" s="60">
        <f t="shared" si="3"/>
        <v>609</v>
      </c>
      <c r="R24" s="62">
        <v>129</v>
      </c>
      <c r="S24" s="62">
        <v>117</v>
      </c>
      <c r="T24" s="62">
        <v>107</v>
      </c>
      <c r="U24" s="62">
        <v>128</v>
      </c>
      <c r="V24" s="62">
        <v>114</v>
      </c>
      <c r="W24" s="60">
        <f t="shared" si="4"/>
        <v>595</v>
      </c>
      <c r="X24" s="274">
        <v>127</v>
      </c>
      <c r="Y24" s="274">
        <v>123</v>
      </c>
      <c r="Z24" s="274">
        <v>142</v>
      </c>
      <c r="AA24" s="274">
        <v>127</v>
      </c>
      <c r="AB24" s="274">
        <v>102</v>
      </c>
      <c r="AC24" s="291">
        <f t="shared" si="5"/>
        <v>621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5">
        <v>23</v>
      </c>
      <c r="C25" s="292" t="s">
        <v>34</v>
      </c>
      <c r="D25" s="60">
        <f t="shared" si="0"/>
        <v>2317</v>
      </c>
      <c r="E25" s="61">
        <f t="shared" si="1"/>
        <v>115.85</v>
      </c>
      <c r="F25" s="62">
        <v>130</v>
      </c>
      <c r="G25" s="62">
        <v>105</v>
      </c>
      <c r="H25" s="62">
        <v>128</v>
      </c>
      <c r="I25" s="62">
        <v>104</v>
      </c>
      <c r="J25" s="62">
        <v>98</v>
      </c>
      <c r="K25" s="60">
        <f t="shared" si="2"/>
        <v>565</v>
      </c>
      <c r="L25" s="62">
        <v>112</v>
      </c>
      <c r="M25" s="62">
        <v>107</v>
      </c>
      <c r="N25" s="62">
        <v>111</v>
      </c>
      <c r="O25" s="62">
        <v>98</v>
      </c>
      <c r="P25" s="62">
        <v>109</v>
      </c>
      <c r="Q25" s="60">
        <f t="shared" si="3"/>
        <v>537</v>
      </c>
      <c r="R25" s="315">
        <v>136</v>
      </c>
      <c r="S25" s="62">
        <v>104</v>
      </c>
      <c r="T25" s="62">
        <v>128</v>
      </c>
      <c r="U25" s="62">
        <v>126</v>
      </c>
      <c r="V25" s="62">
        <v>100</v>
      </c>
      <c r="W25" s="60">
        <f t="shared" si="4"/>
        <v>594</v>
      </c>
      <c r="X25" s="274">
        <v>140</v>
      </c>
      <c r="Y25" s="274">
        <v>131</v>
      </c>
      <c r="Z25" s="274">
        <v>112</v>
      </c>
      <c r="AA25" s="274">
        <v>114</v>
      </c>
      <c r="AB25" s="274">
        <v>124</v>
      </c>
      <c r="AC25" s="291">
        <f t="shared" si="5"/>
        <v>621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5">
        <v>24</v>
      </c>
      <c r="C26" s="292" t="s">
        <v>64</v>
      </c>
      <c r="D26" s="60">
        <f t="shared" si="0"/>
        <v>2245</v>
      </c>
      <c r="E26" s="61">
        <f t="shared" si="1"/>
        <v>112.25</v>
      </c>
      <c r="F26" s="62">
        <v>121</v>
      </c>
      <c r="G26" s="62">
        <v>101</v>
      </c>
      <c r="H26" s="62">
        <v>113</v>
      </c>
      <c r="I26" s="62">
        <v>124</v>
      </c>
      <c r="J26" s="62">
        <v>123</v>
      </c>
      <c r="K26" s="60">
        <f t="shared" si="2"/>
        <v>582</v>
      </c>
      <c r="L26" s="62">
        <v>97</v>
      </c>
      <c r="M26" s="62">
        <v>112</v>
      </c>
      <c r="N26" s="62">
        <v>117</v>
      </c>
      <c r="O26" s="62">
        <v>114</v>
      </c>
      <c r="P26" s="62">
        <v>120</v>
      </c>
      <c r="Q26" s="60">
        <f t="shared" si="3"/>
        <v>560</v>
      </c>
      <c r="R26" s="62">
        <v>128</v>
      </c>
      <c r="S26" s="62">
        <v>80</v>
      </c>
      <c r="T26" s="62">
        <v>125</v>
      </c>
      <c r="U26" s="62">
        <v>111</v>
      </c>
      <c r="V26" s="62">
        <v>110</v>
      </c>
      <c r="W26" s="60">
        <f t="shared" si="4"/>
        <v>554</v>
      </c>
      <c r="X26" s="274">
        <v>109</v>
      </c>
      <c r="Y26" s="274">
        <v>108</v>
      </c>
      <c r="Z26" s="274">
        <v>120</v>
      </c>
      <c r="AA26" s="274">
        <v>100</v>
      </c>
      <c r="AB26" s="274">
        <v>112</v>
      </c>
      <c r="AC26" s="291">
        <f t="shared" si="5"/>
        <v>549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5">
        <v>25</v>
      </c>
      <c r="C27" s="292" t="s">
        <v>42</v>
      </c>
      <c r="D27" s="60">
        <f t="shared" si="0"/>
        <v>2230</v>
      </c>
      <c r="E27" s="61">
        <f t="shared" si="1"/>
        <v>111.5</v>
      </c>
      <c r="F27" s="62">
        <v>102</v>
      </c>
      <c r="G27" s="62">
        <v>109</v>
      </c>
      <c r="H27" s="62">
        <v>100</v>
      </c>
      <c r="I27" s="62">
        <v>107</v>
      </c>
      <c r="J27" s="62">
        <v>105</v>
      </c>
      <c r="K27" s="60">
        <f t="shared" si="2"/>
        <v>523</v>
      </c>
      <c r="L27" s="62">
        <v>114</v>
      </c>
      <c r="M27" s="62">
        <v>140</v>
      </c>
      <c r="N27" s="62">
        <v>103</v>
      </c>
      <c r="O27" s="62">
        <v>100</v>
      </c>
      <c r="P27" s="62">
        <v>126</v>
      </c>
      <c r="Q27" s="60">
        <f t="shared" si="3"/>
        <v>583</v>
      </c>
      <c r="R27" s="315">
        <v>107</v>
      </c>
      <c r="S27" s="62">
        <v>85</v>
      </c>
      <c r="T27" s="62">
        <v>124</v>
      </c>
      <c r="U27" s="62">
        <v>112</v>
      </c>
      <c r="V27" s="62">
        <v>106</v>
      </c>
      <c r="W27" s="60">
        <f t="shared" si="4"/>
        <v>534</v>
      </c>
      <c r="X27" s="314">
        <v>113</v>
      </c>
      <c r="Y27" s="314">
        <v>110</v>
      </c>
      <c r="Z27" s="314">
        <v>125</v>
      </c>
      <c r="AA27" s="314">
        <v>114</v>
      </c>
      <c r="AB27" s="314">
        <v>128</v>
      </c>
      <c r="AC27" s="291">
        <f t="shared" si="5"/>
        <v>590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5">
        <v>26</v>
      </c>
      <c r="C28" s="292" t="s">
        <v>26</v>
      </c>
      <c r="D28" s="60">
        <f t="shared" si="0"/>
        <v>0</v>
      </c>
      <c r="E28" s="61">
        <f t="shared" si="1"/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0">
        <f t="shared" si="2"/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0">
        <f t="shared" si="3"/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0">
        <f t="shared" si="4"/>
        <v>0</v>
      </c>
      <c r="X28" s="314">
        <v>0</v>
      </c>
      <c r="Y28" s="314">
        <v>0</v>
      </c>
      <c r="Z28" s="314">
        <v>0</v>
      </c>
      <c r="AA28" s="314">
        <v>0</v>
      </c>
      <c r="AB28" s="314">
        <v>0</v>
      </c>
      <c r="AC28" s="291">
        <f t="shared" si="5"/>
        <v>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5">
        <v>27</v>
      </c>
      <c r="C29" s="292" t="s">
        <v>37</v>
      </c>
      <c r="D29" s="60">
        <f t="shared" si="0"/>
        <v>0</v>
      </c>
      <c r="E29" s="61">
        <f t="shared" si="1"/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 t="shared" si="2"/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 t="shared" si="3"/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0">
        <f t="shared" si="4"/>
        <v>0</v>
      </c>
      <c r="X29" s="314">
        <v>0</v>
      </c>
      <c r="Y29" s="314">
        <v>0</v>
      </c>
      <c r="Z29" s="314">
        <v>0</v>
      </c>
      <c r="AA29" s="314">
        <v>0</v>
      </c>
      <c r="AB29" s="314">
        <v>0</v>
      </c>
      <c r="AC29" s="291">
        <f t="shared" si="5"/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5">
        <v>28</v>
      </c>
      <c r="C30" s="353" t="s">
        <v>3</v>
      </c>
      <c r="D30" s="60">
        <f t="shared" si="0"/>
        <v>0</v>
      </c>
      <c r="E30" s="61">
        <f t="shared" si="1"/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 t="shared" si="2"/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 t="shared" si="3"/>
        <v>0</v>
      </c>
      <c r="R30" s="315">
        <v>0</v>
      </c>
      <c r="S30" s="62">
        <v>0</v>
      </c>
      <c r="T30" s="62">
        <v>0</v>
      </c>
      <c r="U30" s="62">
        <v>0</v>
      </c>
      <c r="V30" s="62">
        <v>0</v>
      </c>
      <c r="W30" s="60">
        <f t="shared" si="4"/>
        <v>0</v>
      </c>
      <c r="X30" s="314">
        <v>0</v>
      </c>
      <c r="Y30" s="314">
        <v>0</v>
      </c>
      <c r="Z30" s="314">
        <v>0</v>
      </c>
      <c r="AA30" s="314">
        <v>0</v>
      </c>
      <c r="AB30" s="314">
        <v>0</v>
      </c>
      <c r="AC30" s="291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5">
        <v>29</v>
      </c>
      <c r="C31" s="292" t="s">
        <v>29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 t="shared" si="4"/>
        <v>0</v>
      </c>
      <c r="X31" s="314">
        <v>0</v>
      </c>
      <c r="Y31" s="314">
        <v>0</v>
      </c>
      <c r="Z31" s="314">
        <v>0</v>
      </c>
      <c r="AA31" s="314">
        <v>0</v>
      </c>
      <c r="AB31" s="314">
        <v>0</v>
      </c>
      <c r="AC31" s="291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5">
        <v>30</v>
      </c>
      <c r="C32" s="292" t="s">
        <v>61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15">
        <v>0</v>
      </c>
      <c r="S32" s="315">
        <v>0</v>
      </c>
      <c r="T32" s="315">
        <v>0</v>
      </c>
      <c r="U32" s="315">
        <v>0</v>
      </c>
      <c r="V32" s="62">
        <v>0</v>
      </c>
      <c r="W32" s="60">
        <f t="shared" si="4"/>
        <v>0</v>
      </c>
      <c r="X32" s="314">
        <v>0</v>
      </c>
      <c r="Y32" s="314">
        <v>0</v>
      </c>
      <c r="Z32" s="314">
        <v>0</v>
      </c>
      <c r="AA32" s="314">
        <v>0</v>
      </c>
      <c r="AB32" s="314">
        <v>0</v>
      </c>
      <c r="AC32" s="291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5">
        <v>31</v>
      </c>
      <c r="C33" s="292" t="s">
        <v>54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315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14">
        <v>0</v>
      </c>
      <c r="Y33" s="314">
        <v>0</v>
      </c>
      <c r="Z33" s="314">
        <v>0</v>
      </c>
      <c r="AA33" s="314">
        <v>0</v>
      </c>
      <c r="AB33" s="314">
        <v>0</v>
      </c>
      <c r="AC33" s="291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5">
        <v>32</v>
      </c>
      <c r="C34" s="354" t="s">
        <v>33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15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14">
        <v>0</v>
      </c>
      <c r="Y34" s="314">
        <v>0</v>
      </c>
      <c r="Z34" s="314">
        <v>0</v>
      </c>
      <c r="AA34" s="314">
        <v>0</v>
      </c>
      <c r="AB34" s="314">
        <v>0</v>
      </c>
      <c r="AC34" s="291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5">
        <v>33</v>
      </c>
      <c r="C35" s="292" t="s">
        <v>36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14">
        <v>0</v>
      </c>
      <c r="Y35" s="314">
        <v>0</v>
      </c>
      <c r="Z35" s="314">
        <v>0</v>
      </c>
      <c r="AA35" s="314">
        <v>0</v>
      </c>
      <c r="AB35" s="314">
        <v>0</v>
      </c>
      <c r="AC35" s="291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6">
        <v>34</v>
      </c>
      <c r="C36" s="355" t="s">
        <v>52</v>
      </c>
      <c r="D36" s="279">
        <f t="shared" si="0"/>
        <v>0</v>
      </c>
      <c r="E36" s="293">
        <f t="shared" si="1"/>
        <v>0</v>
      </c>
      <c r="F36" s="356">
        <v>0</v>
      </c>
      <c r="G36" s="356">
        <v>0</v>
      </c>
      <c r="H36" s="356">
        <v>0</v>
      </c>
      <c r="I36" s="356">
        <v>0</v>
      </c>
      <c r="J36" s="356">
        <v>0</v>
      </c>
      <c r="K36" s="279">
        <f t="shared" si="2"/>
        <v>0</v>
      </c>
      <c r="L36" s="356">
        <v>0</v>
      </c>
      <c r="M36" s="356">
        <v>0</v>
      </c>
      <c r="N36" s="356">
        <v>0</v>
      </c>
      <c r="O36" s="356">
        <v>0</v>
      </c>
      <c r="P36" s="356">
        <v>0</v>
      </c>
      <c r="Q36" s="279">
        <f t="shared" si="3"/>
        <v>0</v>
      </c>
      <c r="R36" s="356">
        <v>0</v>
      </c>
      <c r="S36" s="356">
        <v>0</v>
      </c>
      <c r="T36" s="356">
        <v>0</v>
      </c>
      <c r="U36" s="356">
        <v>0</v>
      </c>
      <c r="V36" s="356">
        <v>0</v>
      </c>
      <c r="W36" s="279">
        <f t="shared" si="4"/>
        <v>0</v>
      </c>
      <c r="X36" s="356">
        <v>0</v>
      </c>
      <c r="Y36" s="356">
        <v>0</v>
      </c>
      <c r="Z36" s="356">
        <v>0</v>
      </c>
      <c r="AA36" s="356">
        <v>0</v>
      </c>
      <c r="AB36" s="356">
        <v>0</v>
      </c>
      <c r="AC36" s="294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0"/>
  <sheetViews>
    <sheetView workbookViewId="0">
      <selection activeCell="K17" sqref="K17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19" t="s">
        <v>85</v>
      </c>
      <c r="B1" s="319"/>
      <c r="C1" s="319"/>
      <c r="D1" s="319"/>
      <c r="E1" s="319"/>
      <c r="F1" s="319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53</v>
      </c>
      <c r="C2" s="132" t="s">
        <v>76</v>
      </c>
      <c r="D2" s="133" t="s">
        <v>87</v>
      </c>
      <c r="E2" s="134" t="s">
        <v>60</v>
      </c>
      <c r="F2" s="134" t="s">
        <v>88</v>
      </c>
      <c r="G2" s="143"/>
      <c r="H2" s="144" t="s">
        <v>86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30</v>
      </c>
      <c r="D3" s="135">
        <v>147</v>
      </c>
      <c r="E3" s="65">
        <v>1484</v>
      </c>
      <c r="F3" s="125">
        <v>1484</v>
      </c>
      <c r="G3" s="147"/>
      <c r="H3" s="148" t="s">
        <v>63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51</v>
      </c>
      <c r="C4" s="73">
        <v>29</v>
      </c>
      <c r="D4" s="135">
        <v>144.85</v>
      </c>
      <c r="E4" s="65">
        <v>1471</v>
      </c>
      <c r="F4" s="125">
        <v>1450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23</v>
      </c>
      <c r="C5" s="73">
        <v>28</v>
      </c>
      <c r="D5" s="135">
        <v>144.9</v>
      </c>
      <c r="E5" s="136">
        <v>1457</v>
      </c>
      <c r="F5" s="125">
        <v>1457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50</v>
      </c>
      <c r="C6" s="73">
        <v>27</v>
      </c>
      <c r="D6" s="135">
        <v>143.65</v>
      </c>
      <c r="E6" s="65">
        <v>1482</v>
      </c>
      <c r="F6" s="125">
        <v>1449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55</v>
      </c>
      <c r="C7" s="95">
        <v>27</v>
      </c>
      <c r="D7" s="135">
        <v>140.30000000000001</v>
      </c>
      <c r="E7" s="65">
        <v>1405</v>
      </c>
      <c r="F7" s="125">
        <v>1405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84</v>
      </c>
      <c r="C8" s="73">
        <v>27</v>
      </c>
      <c r="D8" s="135">
        <v>140.9</v>
      </c>
      <c r="E8" s="65">
        <v>1436</v>
      </c>
      <c r="F8" s="125">
        <v>1436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39</v>
      </c>
      <c r="C9" s="73">
        <v>25</v>
      </c>
      <c r="D9" s="135">
        <v>139.85</v>
      </c>
      <c r="E9" s="65">
        <v>1439</v>
      </c>
      <c r="F9" s="125">
        <v>1419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25</v>
      </c>
      <c r="C10" s="73">
        <v>25</v>
      </c>
      <c r="D10" s="135">
        <v>139.35</v>
      </c>
      <c r="E10" s="65">
        <v>1441</v>
      </c>
      <c r="F10" s="125">
        <v>1400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22</v>
      </c>
      <c r="C11" s="73">
        <v>24</v>
      </c>
      <c r="D11" s="135">
        <v>137.80000000000001</v>
      </c>
      <c r="E11" s="65">
        <v>1409</v>
      </c>
      <c r="F11" s="125">
        <v>1386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24</v>
      </c>
      <c r="C12" s="53">
        <v>23</v>
      </c>
      <c r="D12" s="138">
        <v>138.44999999999999</v>
      </c>
      <c r="E12" s="139">
        <v>1455</v>
      </c>
      <c r="F12" s="129">
        <v>1385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0</v>
      </c>
      <c r="D13" s="138">
        <v>0</v>
      </c>
      <c r="E13" s="139">
        <v>1455</v>
      </c>
      <c r="F13" s="129">
        <v>0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76</v>
      </c>
      <c r="D15" s="133" t="s">
        <v>87</v>
      </c>
      <c r="E15" s="134" t="s">
        <v>60</v>
      </c>
      <c r="F15" s="134" t="s">
        <v>88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12</v>
      </c>
      <c r="C16" s="95">
        <v>27</v>
      </c>
      <c r="D16" s="69">
        <v>134.44999999999999</v>
      </c>
      <c r="E16" s="70">
        <v>1393</v>
      </c>
      <c r="F16" s="140">
        <v>1374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28</v>
      </c>
      <c r="C17" s="73">
        <v>27</v>
      </c>
      <c r="D17" s="69">
        <v>133.5</v>
      </c>
      <c r="E17" s="70">
        <v>1413</v>
      </c>
      <c r="F17" s="125">
        <v>1366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4</v>
      </c>
      <c r="C18" s="73">
        <v>27</v>
      </c>
      <c r="D18" s="69">
        <v>127.8</v>
      </c>
      <c r="E18" s="70">
        <v>1405</v>
      </c>
      <c r="F18" s="125">
        <v>1294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38</v>
      </c>
      <c r="C19" s="73">
        <v>27</v>
      </c>
      <c r="D19" s="69">
        <v>126.75</v>
      </c>
      <c r="E19" s="70">
        <v>1337</v>
      </c>
      <c r="F19" s="125">
        <v>1278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30</v>
      </c>
      <c r="C20" s="95">
        <v>23</v>
      </c>
      <c r="D20" s="69">
        <v>136</v>
      </c>
      <c r="E20" s="70">
        <v>1437</v>
      </c>
      <c r="F20" s="125">
        <v>1372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56</v>
      </c>
      <c r="C21" s="95">
        <v>22</v>
      </c>
      <c r="D21" s="69">
        <v>119.45</v>
      </c>
      <c r="E21" s="70">
        <v>1216</v>
      </c>
      <c r="F21" s="125">
        <v>1216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</v>
      </c>
      <c r="C22" s="73">
        <v>0</v>
      </c>
      <c r="D22" s="69">
        <v>0</v>
      </c>
      <c r="E22" s="70">
        <v>1434</v>
      </c>
      <c r="F22" s="125">
        <v>0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29</v>
      </c>
      <c r="C23" s="73">
        <v>0</v>
      </c>
      <c r="D23" s="69">
        <v>0</v>
      </c>
      <c r="E23" s="70">
        <v>1361</v>
      </c>
      <c r="F23" s="125">
        <v>0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6" t="s">
        <v>37</v>
      </c>
      <c r="C24" s="96">
        <v>0</v>
      </c>
      <c r="D24" s="69">
        <v>0</v>
      </c>
      <c r="E24" s="141">
        <v>1426</v>
      </c>
      <c r="F24" s="129">
        <v>0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6" t="s">
        <v>61</v>
      </c>
      <c r="C25" s="96">
        <v>0</v>
      </c>
      <c r="D25" s="69">
        <v>0</v>
      </c>
      <c r="E25" s="141">
        <v>1342</v>
      </c>
      <c r="F25" s="129">
        <v>0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/>
      <c r="B26" s="48"/>
      <c r="C26" s="49"/>
      <c r="D26" s="67"/>
      <c r="E26" s="50"/>
      <c r="F26" s="51"/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71"/>
      <c r="B27" s="131" t="s">
        <v>6</v>
      </c>
      <c r="C27" s="132" t="s">
        <v>76</v>
      </c>
      <c r="D27" s="133" t="s">
        <v>87</v>
      </c>
      <c r="E27" s="134" t="s">
        <v>60</v>
      </c>
      <c r="F27" s="134" t="s">
        <v>88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</v>
      </c>
      <c r="B28" s="123" t="s">
        <v>89</v>
      </c>
      <c r="C28" s="73">
        <v>30</v>
      </c>
      <c r="D28" s="69">
        <v>120.9</v>
      </c>
      <c r="E28" s="70">
        <v>1233</v>
      </c>
      <c r="F28" s="125">
        <v>1233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>
        <v>2</v>
      </c>
      <c r="B29" s="123" t="s">
        <v>34</v>
      </c>
      <c r="C29" s="73">
        <v>30</v>
      </c>
      <c r="D29" s="69">
        <v>115.85</v>
      </c>
      <c r="E29" s="70">
        <v>1274</v>
      </c>
      <c r="F29" s="125">
        <v>1215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3</v>
      </c>
      <c r="B30" s="123" t="s">
        <v>64</v>
      </c>
      <c r="C30" s="73">
        <v>29</v>
      </c>
      <c r="D30" s="69">
        <v>112.25</v>
      </c>
      <c r="E30" s="70">
        <v>1142</v>
      </c>
      <c r="F30" s="125">
        <v>1142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4</v>
      </c>
      <c r="B31" s="123" t="s">
        <v>31</v>
      </c>
      <c r="C31" s="73">
        <v>29</v>
      </c>
      <c r="D31" s="69">
        <v>120.35</v>
      </c>
      <c r="E31" s="70">
        <v>1210</v>
      </c>
      <c r="F31" s="125">
        <v>1210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5</v>
      </c>
      <c r="B32" s="123" t="s">
        <v>79</v>
      </c>
      <c r="C32" s="73">
        <v>29</v>
      </c>
      <c r="D32" s="69">
        <v>120.65</v>
      </c>
      <c r="E32" s="72">
        <v>1242</v>
      </c>
      <c r="F32" s="125">
        <v>1229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6</v>
      </c>
      <c r="B33" s="123" t="s">
        <v>35</v>
      </c>
      <c r="C33" s="73">
        <v>28</v>
      </c>
      <c r="D33" s="69">
        <v>122.15</v>
      </c>
      <c r="E33" s="72">
        <v>1361</v>
      </c>
      <c r="F33" s="125">
        <v>1229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7</v>
      </c>
      <c r="B34" s="123" t="s">
        <v>42</v>
      </c>
      <c r="C34" s="73">
        <v>24</v>
      </c>
      <c r="D34" s="69">
        <v>111.5</v>
      </c>
      <c r="E34" s="72">
        <v>1284</v>
      </c>
      <c r="F34" s="125">
        <v>1124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8</v>
      </c>
      <c r="B35" s="123" t="s">
        <v>33</v>
      </c>
      <c r="C35" s="95">
        <v>0</v>
      </c>
      <c r="D35" s="74">
        <v>0</v>
      </c>
      <c r="E35" s="72">
        <v>1302</v>
      </c>
      <c r="F35" s="125">
        <v>0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9</v>
      </c>
      <c r="B36" s="126" t="s">
        <v>54</v>
      </c>
      <c r="C36" s="53">
        <v>0</v>
      </c>
      <c r="D36" s="74">
        <v>0</v>
      </c>
      <c r="E36" s="75">
        <v>1337</v>
      </c>
      <c r="F36" s="129">
        <v>0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600000000000001">
      <c r="A37" s="50"/>
      <c r="B37" s="152"/>
      <c r="C37" s="105"/>
      <c r="D37" s="106"/>
      <c r="E37" s="153"/>
      <c r="F37" s="154"/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600000000000001">
      <c r="A38" s="108"/>
      <c r="B38" s="109"/>
      <c r="C38" s="94"/>
      <c r="D38" s="155"/>
      <c r="E38" s="156"/>
      <c r="F38" s="157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108"/>
      <c r="B39" s="109"/>
      <c r="C39" s="111"/>
      <c r="D39" s="155"/>
      <c r="E39" s="156"/>
      <c r="F39" s="157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111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94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8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8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14"/>
      <c r="B48" s="109"/>
      <c r="C48" s="94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14"/>
      <c r="B49" s="115"/>
      <c r="C49" s="116"/>
      <c r="D49" s="116"/>
      <c r="E49" s="117"/>
      <c r="F49" s="11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workbookViewId="0">
      <selection activeCell="AM2" sqref="AM2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90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57"/>
      <c r="C4" s="358"/>
      <c r="D4" s="359" t="s">
        <v>10</v>
      </c>
      <c r="E4" s="360" t="s">
        <v>72</v>
      </c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2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63" t="s">
        <v>68</v>
      </c>
      <c r="D5" s="364"/>
      <c r="E5" s="365" t="s">
        <v>71</v>
      </c>
      <c r="F5" s="366">
        <v>45176</v>
      </c>
      <c r="G5" s="366"/>
      <c r="H5" s="366"/>
      <c r="I5" s="366"/>
      <c r="J5" s="366"/>
      <c r="K5" s="366"/>
      <c r="L5" s="366"/>
      <c r="M5" s="366"/>
      <c r="N5" s="367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68">
        <v>1</v>
      </c>
      <c r="C6" s="369" t="s">
        <v>27</v>
      </c>
      <c r="D6" s="370">
        <v>30</v>
      </c>
      <c r="E6" s="371"/>
      <c r="F6" s="372">
        <v>15</v>
      </c>
      <c r="G6" s="372">
        <v>15</v>
      </c>
      <c r="H6" s="372">
        <v>0</v>
      </c>
      <c r="I6" s="372">
        <v>0</v>
      </c>
      <c r="J6" s="372">
        <v>0</v>
      </c>
      <c r="K6" s="372">
        <v>0</v>
      </c>
      <c r="L6" s="372">
        <v>0</v>
      </c>
      <c r="M6" s="372">
        <v>0</v>
      </c>
      <c r="N6" s="372">
        <v>0</v>
      </c>
      <c r="O6" s="372">
        <v>0</v>
      </c>
      <c r="P6" s="372">
        <v>0</v>
      </c>
      <c r="Q6" s="372">
        <v>0</v>
      </c>
      <c r="R6" s="372">
        <v>0</v>
      </c>
      <c r="S6" s="372">
        <v>0</v>
      </c>
      <c r="T6" s="372">
        <v>0</v>
      </c>
      <c r="U6" s="372">
        <v>0</v>
      </c>
      <c r="V6" s="372">
        <v>0</v>
      </c>
      <c r="W6" s="372">
        <v>0</v>
      </c>
      <c r="X6" s="372">
        <v>0</v>
      </c>
      <c r="Y6" s="372">
        <v>0</v>
      </c>
      <c r="Z6" s="372">
        <v>0</v>
      </c>
      <c r="AA6" s="372">
        <v>0</v>
      </c>
      <c r="AB6" s="372">
        <v>0</v>
      </c>
      <c r="AC6" s="372">
        <v>0</v>
      </c>
      <c r="AD6" s="372">
        <v>0</v>
      </c>
      <c r="AE6" s="372">
        <v>0</v>
      </c>
      <c r="AF6" s="372">
        <v>0</v>
      </c>
      <c r="AG6" s="372">
        <v>0</v>
      </c>
      <c r="AH6" s="372">
        <v>0</v>
      </c>
      <c r="AI6" s="372">
        <v>0</v>
      </c>
      <c r="AJ6" s="372">
        <v>0</v>
      </c>
      <c r="AK6" s="372">
        <v>0</v>
      </c>
      <c r="AL6" s="372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68">
        <v>2</v>
      </c>
      <c r="C7" s="369" t="s">
        <v>51</v>
      </c>
      <c r="D7" s="370">
        <v>29</v>
      </c>
      <c r="E7" s="371"/>
      <c r="F7" s="372">
        <v>14</v>
      </c>
      <c r="G7" s="372">
        <v>15</v>
      </c>
      <c r="H7" s="372">
        <v>0</v>
      </c>
      <c r="I7" s="372">
        <v>0</v>
      </c>
      <c r="J7" s="372">
        <v>0</v>
      </c>
      <c r="K7" s="372">
        <v>0</v>
      </c>
      <c r="L7" s="372">
        <v>0</v>
      </c>
      <c r="M7" s="372">
        <v>0</v>
      </c>
      <c r="N7" s="372">
        <v>0</v>
      </c>
      <c r="O7" s="372">
        <v>0</v>
      </c>
      <c r="P7" s="372">
        <v>0</v>
      </c>
      <c r="Q7" s="372">
        <v>0</v>
      </c>
      <c r="R7" s="372">
        <v>0</v>
      </c>
      <c r="S7" s="372">
        <v>0</v>
      </c>
      <c r="T7" s="372">
        <v>0</v>
      </c>
      <c r="U7" s="372">
        <v>0</v>
      </c>
      <c r="V7" s="372">
        <v>0</v>
      </c>
      <c r="W7" s="372">
        <v>0</v>
      </c>
      <c r="X7" s="372">
        <v>0</v>
      </c>
      <c r="Y7" s="372">
        <v>0</v>
      </c>
      <c r="Z7" s="372">
        <v>0</v>
      </c>
      <c r="AA7" s="372">
        <v>0</v>
      </c>
      <c r="AB7" s="372">
        <v>0</v>
      </c>
      <c r="AC7" s="372">
        <v>0</v>
      </c>
      <c r="AD7" s="372">
        <v>0</v>
      </c>
      <c r="AE7" s="372">
        <v>0</v>
      </c>
      <c r="AF7" s="372">
        <v>0</v>
      </c>
      <c r="AG7" s="372">
        <v>0</v>
      </c>
      <c r="AH7" s="372">
        <v>0</v>
      </c>
      <c r="AI7" s="372">
        <v>0</v>
      </c>
      <c r="AJ7" s="372">
        <v>0</v>
      </c>
      <c r="AK7" s="372">
        <v>0</v>
      </c>
      <c r="AL7" s="372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68">
        <v>3</v>
      </c>
      <c r="C8" s="369" t="s">
        <v>23</v>
      </c>
      <c r="D8" s="370">
        <v>28</v>
      </c>
      <c r="E8" s="371"/>
      <c r="F8" s="372">
        <v>14</v>
      </c>
      <c r="G8" s="372">
        <v>14</v>
      </c>
      <c r="H8" s="372">
        <v>0</v>
      </c>
      <c r="I8" s="372">
        <v>0</v>
      </c>
      <c r="J8" s="372">
        <v>0</v>
      </c>
      <c r="K8" s="372">
        <v>0</v>
      </c>
      <c r="L8" s="372">
        <v>0</v>
      </c>
      <c r="M8" s="372">
        <v>0</v>
      </c>
      <c r="N8" s="372">
        <v>0</v>
      </c>
      <c r="O8" s="372">
        <v>0</v>
      </c>
      <c r="P8" s="372">
        <v>0</v>
      </c>
      <c r="Q8" s="372">
        <v>0</v>
      </c>
      <c r="R8" s="372">
        <v>0</v>
      </c>
      <c r="S8" s="372">
        <v>0</v>
      </c>
      <c r="T8" s="372">
        <v>0</v>
      </c>
      <c r="U8" s="372">
        <v>0</v>
      </c>
      <c r="V8" s="372">
        <v>0</v>
      </c>
      <c r="W8" s="372">
        <v>0</v>
      </c>
      <c r="X8" s="372">
        <v>0</v>
      </c>
      <c r="Y8" s="372">
        <v>0</v>
      </c>
      <c r="Z8" s="372">
        <v>0</v>
      </c>
      <c r="AA8" s="372">
        <v>0</v>
      </c>
      <c r="AB8" s="372">
        <v>0</v>
      </c>
      <c r="AC8" s="372">
        <v>0</v>
      </c>
      <c r="AD8" s="372">
        <v>0</v>
      </c>
      <c r="AE8" s="372">
        <v>0</v>
      </c>
      <c r="AF8" s="372">
        <v>0</v>
      </c>
      <c r="AG8" s="372">
        <v>0</v>
      </c>
      <c r="AH8" s="372">
        <v>0</v>
      </c>
      <c r="AI8" s="372">
        <v>0</v>
      </c>
      <c r="AJ8" s="372">
        <v>0</v>
      </c>
      <c r="AK8" s="372">
        <v>0</v>
      </c>
      <c r="AL8" s="372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68">
        <v>4</v>
      </c>
      <c r="C9" s="369" t="s">
        <v>50</v>
      </c>
      <c r="D9" s="370">
        <v>27</v>
      </c>
      <c r="E9" s="371"/>
      <c r="F9" s="372">
        <v>14</v>
      </c>
      <c r="G9" s="372">
        <v>13</v>
      </c>
      <c r="H9" s="372">
        <v>0</v>
      </c>
      <c r="I9" s="372">
        <v>0</v>
      </c>
      <c r="J9" s="372">
        <v>0</v>
      </c>
      <c r="K9" s="372">
        <v>0</v>
      </c>
      <c r="L9" s="372">
        <v>0</v>
      </c>
      <c r="M9" s="372">
        <v>0</v>
      </c>
      <c r="N9" s="372">
        <v>0</v>
      </c>
      <c r="O9" s="372">
        <v>0</v>
      </c>
      <c r="P9" s="372">
        <v>0</v>
      </c>
      <c r="Q9" s="372">
        <v>0</v>
      </c>
      <c r="R9" s="372">
        <v>0</v>
      </c>
      <c r="S9" s="372">
        <v>0</v>
      </c>
      <c r="T9" s="372">
        <v>0</v>
      </c>
      <c r="U9" s="372">
        <v>0</v>
      </c>
      <c r="V9" s="372">
        <v>0</v>
      </c>
      <c r="W9" s="372">
        <v>0</v>
      </c>
      <c r="X9" s="372">
        <v>0</v>
      </c>
      <c r="Y9" s="372">
        <v>0</v>
      </c>
      <c r="Z9" s="372">
        <v>0</v>
      </c>
      <c r="AA9" s="372">
        <v>0</v>
      </c>
      <c r="AB9" s="372">
        <v>0</v>
      </c>
      <c r="AC9" s="372">
        <v>0</v>
      </c>
      <c r="AD9" s="372">
        <v>0</v>
      </c>
      <c r="AE9" s="372">
        <v>0</v>
      </c>
      <c r="AF9" s="372">
        <v>0</v>
      </c>
      <c r="AG9" s="372">
        <v>0</v>
      </c>
      <c r="AH9" s="372">
        <v>0</v>
      </c>
      <c r="AI9" s="372">
        <v>0</v>
      </c>
      <c r="AJ9" s="372">
        <v>0</v>
      </c>
      <c r="AK9" s="372">
        <v>0</v>
      </c>
      <c r="AL9" s="372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68">
        <v>5</v>
      </c>
      <c r="C10" s="369" t="s">
        <v>55</v>
      </c>
      <c r="D10" s="370">
        <v>27</v>
      </c>
      <c r="E10" s="371"/>
      <c r="F10" s="372">
        <v>13</v>
      </c>
      <c r="G10" s="372">
        <v>14</v>
      </c>
      <c r="H10" s="372">
        <v>0</v>
      </c>
      <c r="I10" s="372">
        <v>0</v>
      </c>
      <c r="J10" s="372">
        <v>0</v>
      </c>
      <c r="K10" s="372">
        <v>0</v>
      </c>
      <c r="L10" s="372">
        <v>0</v>
      </c>
      <c r="M10" s="372">
        <v>0</v>
      </c>
      <c r="N10" s="372">
        <v>0</v>
      </c>
      <c r="O10" s="372">
        <v>0</v>
      </c>
      <c r="P10" s="372">
        <v>0</v>
      </c>
      <c r="Q10" s="372">
        <v>0</v>
      </c>
      <c r="R10" s="372">
        <v>0</v>
      </c>
      <c r="S10" s="372">
        <v>0</v>
      </c>
      <c r="T10" s="372">
        <v>0</v>
      </c>
      <c r="U10" s="372">
        <v>0</v>
      </c>
      <c r="V10" s="372">
        <v>0</v>
      </c>
      <c r="W10" s="372">
        <v>0</v>
      </c>
      <c r="X10" s="372">
        <v>0</v>
      </c>
      <c r="Y10" s="372">
        <v>0</v>
      </c>
      <c r="Z10" s="372">
        <v>0</v>
      </c>
      <c r="AA10" s="372">
        <v>0</v>
      </c>
      <c r="AB10" s="372">
        <v>0</v>
      </c>
      <c r="AC10" s="372">
        <v>0</v>
      </c>
      <c r="AD10" s="372">
        <v>0</v>
      </c>
      <c r="AE10" s="372">
        <v>0</v>
      </c>
      <c r="AF10" s="372">
        <v>0</v>
      </c>
      <c r="AG10" s="372">
        <v>0</v>
      </c>
      <c r="AH10" s="372">
        <v>0</v>
      </c>
      <c r="AI10" s="372">
        <v>0</v>
      </c>
      <c r="AJ10" s="372">
        <v>0</v>
      </c>
      <c r="AK10" s="372">
        <v>0</v>
      </c>
      <c r="AL10" s="372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68">
        <v>6</v>
      </c>
      <c r="C11" s="369" t="s">
        <v>84</v>
      </c>
      <c r="D11" s="370">
        <v>27</v>
      </c>
      <c r="E11" s="371"/>
      <c r="F11" s="372">
        <v>14</v>
      </c>
      <c r="G11" s="372">
        <v>13</v>
      </c>
      <c r="H11" s="372">
        <v>0</v>
      </c>
      <c r="I11" s="372">
        <v>0</v>
      </c>
      <c r="J11" s="372">
        <v>0</v>
      </c>
      <c r="K11" s="372">
        <v>0</v>
      </c>
      <c r="L11" s="372">
        <v>0</v>
      </c>
      <c r="M11" s="372">
        <v>0</v>
      </c>
      <c r="N11" s="372">
        <v>0</v>
      </c>
      <c r="O11" s="372">
        <v>0</v>
      </c>
      <c r="P11" s="372">
        <v>0</v>
      </c>
      <c r="Q11" s="372">
        <v>0</v>
      </c>
      <c r="R11" s="372">
        <v>0</v>
      </c>
      <c r="S11" s="372">
        <v>0</v>
      </c>
      <c r="T11" s="372">
        <v>0</v>
      </c>
      <c r="U11" s="372">
        <v>0</v>
      </c>
      <c r="V11" s="372">
        <v>0</v>
      </c>
      <c r="W11" s="372">
        <v>0</v>
      </c>
      <c r="X11" s="372">
        <v>0</v>
      </c>
      <c r="Y11" s="372">
        <v>0</v>
      </c>
      <c r="Z11" s="372">
        <v>0</v>
      </c>
      <c r="AA11" s="372">
        <v>0</v>
      </c>
      <c r="AB11" s="372">
        <v>0</v>
      </c>
      <c r="AC11" s="372">
        <v>0</v>
      </c>
      <c r="AD11" s="372">
        <v>0</v>
      </c>
      <c r="AE11" s="372">
        <v>0</v>
      </c>
      <c r="AF11" s="372">
        <v>0</v>
      </c>
      <c r="AG11" s="372">
        <v>0</v>
      </c>
      <c r="AH11" s="372">
        <v>0</v>
      </c>
      <c r="AI11" s="372">
        <v>0</v>
      </c>
      <c r="AJ11" s="372">
        <v>0</v>
      </c>
      <c r="AK11" s="372">
        <v>0</v>
      </c>
      <c r="AL11" s="372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68">
        <v>7</v>
      </c>
      <c r="C12" s="369" t="s">
        <v>39</v>
      </c>
      <c r="D12" s="370">
        <v>25</v>
      </c>
      <c r="E12" s="371"/>
      <c r="F12" s="372">
        <v>14</v>
      </c>
      <c r="G12" s="372">
        <v>11</v>
      </c>
      <c r="H12" s="372">
        <v>0</v>
      </c>
      <c r="I12" s="372">
        <v>0</v>
      </c>
      <c r="J12" s="372">
        <v>0</v>
      </c>
      <c r="K12" s="372">
        <v>0</v>
      </c>
      <c r="L12" s="372">
        <v>0</v>
      </c>
      <c r="M12" s="372">
        <v>0</v>
      </c>
      <c r="N12" s="372">
        <v>0</v>
      </c>
      <c r="O12" s="372">
        <v>0</v>
      </c>
      <c r="P12" s="372">
        <v>0</v>
      </c>
      <c r="Q12" s="372">
        <v>0</v>
      </c>
      <c r="R12" s="372">
        <v>0</v>
      </c>
      <c r="S12" s="372">
        <v>0</v>
      </c>
      <c r="T12" s="372">
        <v>0</v>
      </c>
      <c r="U12" s="372">
        <v>0</v>
      </c>
      <c r="V12" s="372">
        <v>0</v>
      </c>
      <c r="W12" s="372">
        <v>0</v>
      </c>
      <c r="X12" s="372">
        <v>0</v>
      </c>
      <c r="Y12" s="372">
        <v>0</v>
      </c>
      <c r="Z12" s="372">
        <v>0</v>
      </c>
      <c r="AA12" s="372">
        <v>0</v>
      </c>
      <c r="AB12" s="372">
        <v>0</v>
      </c>
      <c r="AC12" s="372">
        <v>0</v>
      </c>
      <c r="AD12" s="372">
        <v>0</v>
      </c>
      <c r="AE12" s="372">
        <v>0</v>
      </c>
      <c r="AF12" s="372">
        <v>0</v>
      </c>
      <c r="AG12" s="372">
        <v>0</v>
      </c>
      <c r="AH12" s="372">
        <v>0</v>
      </c>
      <c r="AI12" s="372">
        <v>0</v>
      </c>
      <c r="AJ12" s="372">
        <v>0</v>
      </c>
      <c r="AK12" s="372">
        <v>0</v>
      </c>
      <c r="AL12" s="372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68">
        <v>8</v>
      </c>
      <c r="C13" s="369" t="s">
        <v>25</v>
      </c>
      <c r="D13" s="370">
        <v>25</v>
      </c>
      <c r="E13" s="371"/>
      <c r="F13" s="372">
        <v>12</v>
      </c>
      <c r="G13" s="372">
        <v>13</v>
      </c>
      <c r="H13" s="372">
        <v>0</v>
      </c>
      <c r="I13" s="372">
        <v>0</v>
      </c>
      <c r="J13" s="372">
        <v>0</v>
      </c>
      <c r="K13" s="372">
        <v>0</v>
      </c>
      <c r="L13" s="372">
        <v>0</v>
      </c>
      <c r="M13" s="372">
        <v>0</v>
      </c>
      <c r="N13" s="372">
        <v>0</v>
      </c>
      <c r="O13" s="372">
        <v>0</v>
      </c>
      <c r="P13" s="372">
        <v>0</v>
      </c>
      <c r="Q13" s="372">
        <v>0</v>
      </c>
      <c r="R13" s="372">
        <v>0</v>
      </c>
      <c r="S13" s="372">
        <v>0</v>
      </c>
      <c r="T13" s="372">
        <v>0</v>
      </c>
      <c r="U13" s="372">
        <v>0</v>
      </c>
      <c r="V13" s="372">
        <v>0</v>
      </c>
      <c r="W13" s="372">
        <v>0</v>
      </c>
      <c r="X13" s="372">
        <v>0</v>
      </c>
      <c r="Y13" s="372">
        <v>0</v>
      </c>
      <c r="Z13" s="372">
        <v>0</v>
      </c>
      <c r="AA13" s="372">
        <v>0</v>
      </c>
      <c r="AB13" s="372">
        <v>0</v>
      </c>
      <c r="AC13" s="372">
        <v>0</v>
      </c>
      <c r="AD13" s="372">
        <v>0</v>
      </c>
      <c r="AE13" s="372">
        <v>0</v>
      </c>
      <c r="AF13" s="372">
        <v>0</v>
      </c>
      <c r="AG13" s="372">
        <v>0</v>
      </c>
      <c r="AH13" s="372">
        <v>0</v>
      </c>
      <c r="AI13" s="372">
        <v>0</v>
      </c>
      <c r="AJ13" s="372">
        <v>0</v>
      </c>
      <c r="AK13" s="372">
        <v>0</v>
      </c>
      <c r="AL13" s="372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68">
        <v>9</v>
      </c>
      <c r="C14" s="369" t="s">
        <v>22</v>
      </c>
      <c r="D14" s="370">
        <v>24</v>
      </c>
      <c r="E14" s="371"/>
      <c r="F14" s="372">
        <v>12</v>
      </c>
      <c r="G14" s="372">
        <v>12</v>
      </c>
      <c r="H14" s="372">
        <v>0</v>
      </c>
      <c r="I14" s="372">
        <v>0</v>
      </c>
      <c r="J14" s="372">
        <v>0</v>
      </c>
      <c r="K14" s="372">
        <v>0</v>
      </c>
      <c r="L14" s="372">
        <v>0</v>
      </c>
      <c r="M14" s="372">
        <v>0</v>
      </c>
      <c r="N14" s="372">
        <v>0</v>
      </c>
      <c r="O14" s="372">
        <v>0</v>
      </c>
      <c r="P14" s="372">
        <v>0</v>
      </c>
      <c r="Q14" s="372">
        <v>0</v>
      </c>
      <c r="R14" s="372">
        <v>0</v>
      </c>
      <c r="S14" s="372">
        <v>0</v>
      </c>
      <c r="T14" s="372">
        <v>0</v>
      </c>
      <c r="U14" s="372">
        <v>0</v>
      </c>
      <c r="V14" s="372">
        <v>0</v>
      </c>
      <c r="W14" s="372">
        <v>0</v>
      </c>
      <c r="X14" s="372">
        <v>0</v>
      </c>
      <c r="Y14" s="372">
        <v>0</v>
      </c>
      <c r="Z14" s="372">
        <v>0</v>
      </c>
      <c r="AA14" s="372">
        <v>0</v>
      </c>
      <c r="AB14" s="372">
        <v>0</v>
      </c>
      <c r="AC14" s="372">
        <v>0</v>
      </c>
      <c r="AD14" s="372">
        <v>0</v>
      </c>
      <c r="AE14" s="372">
        <v>0</v>
      </c>
      <c r="AF14" s="372">
        <v>0</v>
      </c>
      <c r="AG14" s="372">
        <v>0</v>
      </c>
      <c r="AH14" s="372">
        <v>0</v>
      </c>
      <c r="AI14" s="372">
        <v>0</v>
      </c>
      <c r="AJ14" s="372">
        <v>0</v>
      </c>
      <c r="AK14" s="372">
        <v>0</v>
      </c>
      <c r="AL14" s="372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68">
        <v>10</v>
      </c>
      <c r="C15" s="369" t="s">
        <v>24</v>
      </c>
      <c r="D15" s="370">
        <v>23</v>
      </c>
      <c r="E15" s="371"/>
      <c r="F15" s="372">
        <v>12</v>
      </c>
      <c r="G15" s="372">
        <v>11</v>
      </c>
      <c r="H15" s="372">
        <v>0</v>
      </c>
      <c r="I15" s="372">
        <v>0</v>
      </c>
      <c r="J15" s="372">
        <v>0</v>
      </c>
      <c r="K15" s="372">
        <v>0</v>
      </c>
      <c r="L15" s="372">
        <v>0</v>
      </c>
      <c r="M15" s="372">
        <v>0</v>
      </c>
      <c r="N15" s="372">
        <v>0</v>
      </c>
      <c r="O15" s="372">
        <v>0</v>
      </c>
      <c r="P15" s="372">
        <v>0</v>
      </c>
      <c r="Q15" s="372">
        <v>0</v>
      </c>
      <c r="R15" s="372">
        <v>0</v>
      </c>
      <c r="S15" s="372">
        <v>0</v>
      </c>
      <c r="T15" s="372">
        <v>0</v>
      </c>
      <c r="U15" s="372">
        <v>0</v>
      </c>
      <c r="V15" s="372">
        <v>0</v>
      </c>
      <c r="W15" s="372">
        <v>0</v>
      </c>
      <c r="X15" s="372">
        <v>0</v>
      </c>
      <c r="Y15" s="372">
        <v>0</v>
      </c>
      <c r="Z15" s="372">
        <v>0</v>
      </c>
      <c r="AA15" s="372">
        <v>0</v>
      </c>
      <c r="AB15" s="372">
        <v>0</v>
      </c>
      <c r="AC15" s="372">
        <v>0</v>
      </c>
      <c r="AD15" s="372">
        <v>0</v>
      </c>
      <c r="AE15" s="372">
        <v>0</v>
      </c>
      <c r="AF15" s="372">
        <v>0</v>
      </c>
      <c r="AG15" s="372">
        <v>0</v>
      </c>
      <c r="AH15" s="372">
        <v>0</v>
      </c>
      <c r="AI15" s="372">
        <v>0</v>
      </c>
      <c r="AJ15" s="372">
        <v>0</v>
      </c>
      <c r="AK15" s="372">
        <v>0</v>
      </c>
      <c r="AL15" s="37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68">
        <v>11</v>
      </c>
      <c r="C16" s="369" t="s">
        <v>26</v>
      </c>
      <c r="D16" s="370">
        <v>0</v>
      </c>
      <c r="E16" s="371">
        <v>2</v>
      </c>
      <c r="F16" s="372">
        <v>0</v>
      </c>
      <c r="G16" s="372">
        <v>0</v>
      </c>
      <c r="H16" s="372">
        <v>0</v>
      </c>
      <c r="I16" s="372">
        <v>0</v>
      </c>
      <c r="J16" s="372">
        <v>0</v>
      </c>
      <c r="K16" s="372">
        <v>0</v>
      </c>
      <c r="L16" s="372">
        <v>0</v>
      </c>
      <c r="M16" s="372">
        <v>0</v>
      </c>
      <c r="N16" s="372">
        <v>0</v>
      </c>
      <c r="O16" s="372">
        <v>0</v>
      </c>
      <c r="P16" s="372">
        <v>0</v>
      </c>
      <c r="Q16" s="372">
        <v>0</v>
      </c>
      <c r="R16" s="372">
        <v>0</v>
      </c>
      <c r="S16" s="372">
        <v>0</v>
      </c>
      <c r="T16" s="372">
        <v>0</v>
      </c>
      <c r="U16" s="372">
        <v>0</v>
      </c>
      <c r="V16" s="372">
        <v>0</v>
      </c>
      <c r="W16" s="372">
        <v>0</v>
      </c>
      <c r="X16" s="372">
        <v>0</v>
      </c>
      <c r="Y16" s="372">
        <v>0</v>
      </c>
      <c r="Z16" s="372">
        <v>0</v>
      </c>
      <c r="AA16" s="372">
        <v>0</v>
      </c>
      <c r="AB16" s="372">
        <v>0</v>
      </c>
      <c r="AC16" s="372">
        <v>0</v>
      </c>
      <c r="AD16" s="372">
        <v>0</v>
      </c>
      <c r="AE16" s="372">
        <v>0</v>
      </c>
      <c r="AF16" s="372">
        <v>0</v>
      </c>
      <c r="AG16" s="372">
        <v>0</v>
      </c>
      <c r="AH16" s="372">
        <v>0</v>
      </c>
      <c r="AI16" s="372">
        <v>0</v>
      </c>
      <c r="AJ16" s="372">
        <v>0</v>
      </c>
      <c r="AK16" s="372">
        <v>0</v>
      </c>
      <c r="AL16" s="373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63" t="s">
        <v>69</v>
      </c>
      <c r="D17" s="370"/>
      <c r="E17" s="371"/>
      <c r="F17" s="366">
        <v>45176</v>
      </c>
      <c r="G17" s="366"/>
      <c r="H17" s="366"/>
      <c r="I17" s="366"/>
      <c r="J17" s="366"/>
      <c r="K17" s="366"/>
      <c r="L17" s="366"/>
      <c r="M17" s="366"/>
      <c r="N17" s="367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  <c r="AL17" s="366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68">
        <v>1</v>
      </c>
      <c r="C18" s="369" t="s">
        <v>12</v>
      </c>
      <c r="D18" s="370">
        <v>27</v>
      </c>
      <c r="E18" s="371"/>
      <c r="F18" s="372">
        <v>12</v>
      </c>
      <c r="G18" s="372">
        <v>15</v>
      </c>
      <c r="H18" s="372">
        <v>0</v>
      </c>
      <c r="I18" s="372">
        <v>0</v>
      </c>
      <c r="J18" s="372">
        <v>0</v>
      </c>
      <c r="K18" s="372">
        <v>0</v>
      </c>
      <c r="L18" s="372">
        <v>0</v>
      </c>
      <c r="M18" s="372">
        <v>0</v>
      </c>
      <c r="N18" s="372">
        <v>0</v>
      </c>
      <c r="O18" s="372">
        <v>0</v>
      </c>
      <c r="P18" s="372">
        <v>0</v>
      </c>
      <c r="Q18" s="372">
        <v>0</v>
      </c>
      <c r="R18" s="372">
        <v>0</v>
      </c>
      <c r="S18" s="372">
        <v>0</v>
      </c>
      <c r="T18" s="372">
        <v>0</v>
      </c>
      <c r="U18" s="372">
        <v>0</v>
      </c>
      <c r="V18" s="372">
        <v>0</v>
      </c>
      <c r="W18" s="372">
        <v>0</v>
      </c>
      <c r="X18" s="372">
        <v>0</v>
      </c>
      <c r="Y18" s="372">
        <v>0</v>
      </c>
      <c r="Z18" s="372">
        <v>0</v>
      </c>
      <c r="AA18" s="372">
        <v>0</v>
      </c>
      <c r="AB18" s="372">
        <v>0</v>
      </c>
      <c r="AC18" s="372">
        <v>0</v>
      </c>
      <c r="AD18" s="372">
        <v>0</v>
      </c>
      <c r="AE18" s="372">
        <v>0</v>
      </c>
      <c r="AF18" s="372">
        <v>0</v>
      </c>
      <c r="AG18" s="372">
        <v>0</v>
      </c>
      <c r="AH18" s="372">
        <v>0</v>
      </c>
      <c r="AI18" s="372">
        <v>0</v>
      </c>
      <c r="AJ18" s="372">
        <v>0</v>
      </c>
      <c r="AK18" s="372">
        <v>0</v>
      </c>
      <c r="AL18" s="372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68">
        <v>2</v>
      </c>
      <c r="C19" s="369" t="s">
        <v>28</v>
      </c>
      <c r="D19" s="370">
        <v>27</v>
      </c>
      <c r="E19" s="371"/>
      <c r="F19" s="372">
        <v>13</v>
      </c>
      <c r="G19" s="372">
        <v>14</v>
      </c>
      <c r="H19" s="372">
        <v>0</v>
      </c>
      <c r="I19" s="372">
        <v>0</v>
      </c>
      <c r="J19" s="372">
        <v>0</v>
      </c>
      <c r="K19" s="372">
        <v>0</v>
      </c>
      <c r="L19" s="372">
        <v>0</v>
      </c>
      <c r="M19" s="372">
        <v>0</v>
      </c>
      <c r="N19" s="372">
        <v>0</v>
      </c>
      <c r="O19" s="372">
        <v>0</v>
      </c>
      <c r="P19" s="372">
        <v>0</v>
      </c>
      <c r="Q19" s="372">
        <v>0</v>
      </c>
      <c r="R19" s="372">
        <v>0</v>
      </c>
      <c r="S19" s="372">
        <v>0</v>
      </c>
      <c r="T19" s="372">
        <v>0</v>
      </c>
      <c r="U19" s="372">
        <v>0</v>
      </c>
      <c r="V19" s="372">
        <v>0</v>
      </c>
      <c r="W19" s="372">
        <v>0</v>
      </c>
      <c r="X19" s="372">
        <v>0</v>
      </c>
      <c r="Y19" s="372">
        <v>0</v>
      </c>
      <c r="Z19" s="372">
        <v>0</v>
      </c>
      <c r="AA19" s="372">
        <v>0</v>
      </c>
      <c r="AB19" s="372">
        <v>0</v>
      </c>
      <c r="AC19" s="372">
        <v>0</v>
      </c>
      <c r="AD19" s="372">
        <v>0</v>
      </c>
      <c r="AE19" s="372">
        <v>0</v>
      </c>
      <c r="AF19" s="372">
        <v>0</v>
      </c>
      <c r="AG19" s="372">
        <v>0</v>
      </c>
      <c r="AH19" s="372">
        <v>0</v>
      </c>
      <c r="AI19" s="372">
        <v>0</v>
      </c>
      <c r="AJ19" s="372">
        <v>0</v>
      </c>
      <c r="AK19" s="372">
        <v>0</v>
      </c>
      <c r="AL19" s="372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68">
        <v>3</v>
      </c>
      <c r="C20" s="369" t="s">
        <v>4</v>
      </c>
      <c r="D20" s="370">
        <v>27</v>
      </c>
      <c r="E20" s="371"/>
      <c r="F20" s="372">
        <v>13</v>
      </c>
      <c r="G20" s="372">
        <v>14</v>
      </c>
      <c r="H20" s="372">
        <v>0</v>
      </c>
      <c r="I20" s="372">
        <v>0</v>
      </c>
      <c r="J20" s="372">
        <v>0</v>
      </c>
      <c r="K20" s="372">
        <v>0</v>
      </c>
      <c r="L20" s="372">
        <v>0</v>
      </c>
      <c r="M20" s="372">
        <v>0</v>
      </c>
      <c r="N20" s="372">
        <v>0</v>
      </c>
      <c r="O20" s="372">
        <v>0</v>
      </c>
      <c r="P20" s="372">
        <v>0</v>
      </c>
      <c r="Q20" s="372">
        <v>0</v>
      </c>
      <c r="R20" s="372">
        <v>0</v>
      </c>
      <c r="S20" s="372">
        <v>0</v>
      </c>
      <c r="T20" s="372">
        <v>0</v>
      </c>
      <c r="U20" s="372">
        <v>0</v>
      </c>
      <c r="V20" s="372">
        <v>0</v>
      </c>
      <c r="W20" s="372">
        <v>0</v>
      </c>
      <c r="X20" s="372">
        <v>0</v>
      </c>
      <c r="Y20" s="372">
        <v>0</v>
      </c>
      <c r="Z20" s="372">
        <v>0</v>
      </c>
      <c r="AA20" s="372">
        <v>0</v>
      </c>
      <c r="AB20" s="372">
        <v>0</v>
      </c>
      <c r="AC20" s="372">
        <v>0</v>
      </c>
      <c r="AD20" s="372">
        <v>0</v>
      </c>
      <c r="AE20" s="372">
        <v>0</v>
      </c>
      <c r="AF20" s="372">
        <v>0</v>
      </c>
      <c r="AG20" s="372">
        <v>0</v>
      </c>
      <c r="AH20" s="372">
        <v>0</v>
      </c>
      <c r="AI20" s="372">
        <v>0</v>
      </c>
      <c r="AJ20" s="372">
        <v>0</v>
      </c>
      <c r="AK20" s="372">
        <v>0</v>
      </c>
      <c r="AL20" s="372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68">
        <v>4</v>
      </c>
      <c r="C21" s="369" t="s">
        <v>38</v>
      </c>
      <c r="D21" s="370">
        <v>27</v>
      </c>
      <c r="E21" s="371"/>
      <c r="F21" s="372">
        <v>14</v>
      </c>
      <c r="G21" s="372">
        <v>13</v>
      </c>
      <c r="H21" s="372">
        <v>0</v>
      </c>
      <c r="I21" s="372">
        <v>0</v>
      </c>
      <c r="J21" s="372">
        <v>0</v>
      </c>
      <c r="K21" s="372">
        <v>0</v>
      </c>
      <c r="L21" s="372">
        <v>0</v>
      </c>
      <c r="M21" s="372">
        <v>0</v>
      </c>
      <c r="N21" s="372">
        <v>0</v>
      </c>
      <c r="O21" s="372">
        <v>0</v>
      </c>
      <c r="P21" s="372">
        <v>0</v>
      </c>
      <c r="Q21" s="372">
        <v>0</v>
      </c>
      <c r="R21" s="372">
        <v>0</v>
      </c>
      <c r="S21" s="372">
        <v>0</v>
      </c>
      <c r="T21" s="372">
        <v>0</v>
      </c>
      <c r="U21" s="372">
        <v>0</v>
      </c>
      <c r="V21" s="372">
        <v>0</v>
      </c>
      <c r="W21" s="372">
        <v>0</v>
      </c>
      <c r="X21" s="372">
        <v>0</v>
      </c>
      <c r="Y21" s="372">
        <v>0</v>
      </c>
      <c r="Z21" s="372">
        <v>0</v>
      </c>
      <c r="AA21" s="372">
        <v>0</v>
      </c>
      <c r="AB21" s="372">
        <v>0</v>
      </c>
      <c r="AC21" s="372">
        <v>0</v>
      </c>
      <c r="AD21" s="372">
        <v>0</v>
      </c>
      <c r="AE21" s="372">
        <v>0</v>
      </c>
      <c r="AF21" s="372">
        <v>0</v>
      </c>
      <c r="AG21" s="372">
        <v>0</v>
      </c>
      <c r="AH21" s="372">
        <v>0</v>
      </c>
      <c r="AI21" s="372">
        <v>0</v>
      </c>
      <c r="AJ21" s="372">
        <v>0</v>
      </c>
      <c r="AK21" s="372">
        <v>0</v>
      </c>
      <c r="AL21" s="372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68">
        <v>5</v>
      </c>
      <c r="C22" s="369" t="s">
        <v>30</v>
      </c>
      <c r="D22" s="370">
        <v>23</v>
      </c>
      <c r="E22" s="371"/>
      <c r="F22" s="372">
        <v>11</v>
      </c>
      <c r="G22" s="372">
        <v>12</v>
      </c>
      <c r="H22" s="372">
        <v>0</v>
      </c>
      <c r="I22" s="372">
        <v>0</v>
      </c>
      <c r="J22" s="372">
        <v>0</v>
      </c>
      <c r="K22" s="372">
        <v>0</v>
      </c>
      <c r="L22" s="372">
        <v>0</v>
      </c>
      <c r="M22" s="372">
        <v>0</v>
      </c>
      <c r="N22" s="372">
        <v>0</v>
      </c>
      <c r="O22" s="372">
        <v>0</v>
      </c>
      <c r="P22" s="372">
        <v>0</v>
      </c>
      <c r="Q22" s="372">
        <v>0</v>
      </c>
      <c r="R22" s="372">
        <v>0</v>
      </c>
      <c r="S22" s="372">
        <v>0</v>
      </c>
      <c r="T22" s="372">
        <v>0</v>
      </c>
      <c r="U22" s="372">
        <v>0</v>
      </c>
      <c r="V22" s="372">
        <v>0</v>
      </c>
      <c r="W22" s="372">
        <v>0</v>
      </c>
      <c r="X22" s="372">
        <v>0</v>
      </c>
      <c r="Y22" s="372">
        <v>0</v>
      </c>
      <c r="Z22" s="372">
        <v>0</v>
      </c>
      <c r="AA22" s="372">
        <v>0</v>
      </c>
      <c r="AB22" s="372">
        <v>0</v>
      </c>
      <c r="AC22" s="372">
        <v>0</v>
      </c>
      <c r="AD22" s="372">
        <v>0</v>
      </c>
      <c r="AE22" s="372">
        <v>0</v>
      </c>
      <c r="AF22" s="372">
        <v>0</v>
      </c>
      <c r="AG22" s="372">
        <v>0</v>
      </c>
      <c r="AH22" s="372">
        <v>0</v>
      </c>
      <c r="AI22" s="372">
        <v>0</v>
      </c>
      <c r="AJ22" s="372">
        <v>0</v>
      </c>
      <c r="AK22" s="372">
        <v>0</v>
      </c>
      <c r="AL22" s="372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68">
        <v>6</v>
      </c>
      <c r="C23" s="369" t="s">
        <v>56</v>
      </c>
      <c r="D23" s="370">
        <v>22</v>
      </c>
      <c r="E23" s="371"/>
      <c r="F23" s="372">
        <v>10</v>
      </c>
      <c r="G23" s="372">
        <v>12</v>
      </c>
      <c r="H23" s="372">
        <v>0</v>
      </c>
      <c r="I23" s="372">
        <v>0</v>
      </c>
      <c r="J23" s="372">
        <v>0</v>
      </c>
      <c r="K23" s="372">
        <v>0</v>
      </c>
      <c r="L23" s="372">
        <v>0</v>
      </c>
      <c r="M23" s="372">
        <v>0</v>
      </c>
      <c r="N23" s="372">
        <v>0</v>
      </c>
      <c r="O23" s="372">
        <v>0</v>
      </c>
      <c r="P23" s="372">
        <v>0</v>
      </c>
      <c r="Q23" s="372">
        <v>0</v>
      </c>
      <c r="R23" s="372">
        <v>0</v>
      </c>
      <c r="S23" s="372">
        <v>0</v>
      </c>
      <c r="T23" s="372">
        <v>0</v>
      </c>
      <c r="U23" s="372">
        <v>0</v>
      </c>
      <c r="V23" s="372">
        <v>0</v>
      </c>
      <c r="W23" s="372">
        <v>0</v>
      </c>
      <c r="X23" s="372">
        <v>0</v>
      </c>
      <c r="Y23" s="372">
        <v>0</v>
      </c>
      <c r="Z23" s="372">
        <v>0</v>
      </c>
      <c r="AA23" s="372">
        <v>0</v>
      </c>
      <c r="AB23" s="372">
        <v>0</v>
      </c>
      <c r="AC23" s="372">
        <v>0</v>
      </c>
      <c r="AD23" s="372">
        <v>0</v>
      </c>
      <c r="AE23" s="372">
        <v>0</v>
      </c>
      <c r="AF23" s="372">
        <v>0</v>
      </c>
      <c r="AG23" s="372">
        <v>0</v>
      </c>
      <c r="AH23" s="372">
        <v>0</v>
      </c>
      <c r="AI23" s="372">
        <v>0</v>
      </c>
      <c r="AJ23" s="372">
        <v>0</v>
      </c>
      <c r="AK23" s="372">
        <v>0</v>
      </c>
      <c r="AL23" s="372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68">
        <v>7</v>
      </c>
      <c r="C24" s="369" t="s">
        <v>3</v>
      </c>
      <c r="D24" s="370">
        <v>0</v>
      </c>
      <c r="E24" s="371">
        <v>2</v>
      </c>
      <c r="F24" s="372">
        <v>0</v>
      </c>
      <c r="G24" s="372">
        <v>0</v>
      </c>
      <c r="H24" s="372">
        <v>0</v>
      </c>
      <c r="I24" s="372">
        <v>0</v>
      </c>
      <c r="J24" s="372">
        <v>0</v>
      </c>
      <c r="K24" s="372">
        <v>0</v>
      </c>
      <c r="L24" s="372">
        <v>0</v>
      </c>
      <c r="M24" s="372">
        <v>0</v>
      </c>
      <c r="N24" s="372">
        <v>0</v>
      </c>
      <c r="O24" s="372">
        <v>0</v>
      </c>
      <c r="P24" s="372">
        <v>0</v>
      </c>
      <c r="Q24" s="372">
        <v>0</v>
      </c>
      <c r="R24" s="372">
        <v>0</v>
      </c>
      <c r="S24" s="372">
        <v>0</v>
      </c>
      <c r="T24" s="372">
        <v>0</v>
      </c>
      <c r="U24" s="372">
        <v>0</v>
      </c>
      <c r="V24" s="372">
        <v>0</v>
      </c>
      <c r="W24" s="372">
        <v>0</v>
      </c>
      <c r="X24" s="372">
        <v>0</v>
      </c>
      <c r="Y24" s="372">
        <v>0</v>
      </c>
      <c r="Z24" s="372">
        <v>0</v>
      </c>
      <c r="AA24" s="372">
        <v>0</v>
      </c>
      <c r="AB24" s="372">
        <v>0</v>
      </c>
      <c r="AC24" s="372">
        <v>0</v>
      </c>
      <c r="AD24" s="372">
        <v>0</v>
      </c>
      <c r="AE24" s="372">
        <v>0</v>
      </c>
      <c r="AF24" s="372">
        <v>0</v>
      </c>
      <c r="AG24" s="372">
        <v>0</v>
      </c>
      <c r="AH24" s="372">
        <v>0</v>
      </c>
      <c r="AI24" s="372">
        <v>0</v>
      </c>
      <c r="AJ24" s="372">
        <v>0</v>
      </c>
      <c r="AK24" s="372">
        <v>0</v>
      </c>
      <c r="AL24" s="372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68">
        <v>8</v>
      </c>
      <c r="C25" s="369" t="s">
        <v>29</v>
      </c>
      <c r="D25" s="370">
        <v>0</v>
      </c>
      <c r="E25" s="371">
        <v>2</v>
      </c>
      <c r="F25" s="372">
        <v>0</v>
      </c>
      <c r="G25" s="372">
        <v>0</v>
      </c>
      <c r="H25" s="372">
        <v>0</v>
      </c>
      <c r="I25" s="372">
        <v>0</v>
      </c>
      <c r="J25" s="372">
        <v>0</v>
      </c>
      <c r="K25" s="372">
        <v>0</v>
      </c>
      <c r="L25" s="372">
        <v>0</v>
      </c>
      <c r="M25" s="372">
        <v>0</v>
      </c>
      <c r="N25" s="372">
        <v>0</v>
      </c>
      <c r="O25" s="372">
        <v>0</v>
      </c>
      <c r="P25" s="372">
        <v>0</v>
      </c>
      <c r="Q25" s="372">
        <v>0</v>
      </c>
      <c r="R25" s="372">
        <v>0</v>
      </c>
      <c r="S25" s="372">
        <v>0</v>
      </c>
      <c r="T25" s="372">
        <v>0</v>
      </c>
      <c r="U25" s="372">
        <v>0</v>
      </c>
      <c r="V25" s="372">
        <v>0</v>
      </c>
      <c r="W25" s="372">
        <v>0</v>
      </c>
      <c r="X25" s="372">
        <v>0</v>
      </c>
      <c r="Y25" s="372">
        <v>0</v>
      </c>
      <c r="Z25" s="372">
        <v>0</v>
      </c>
      <c r="AA25" s="372">
        <v>0</v>
      </c>
      <c r="AB25" s="372">
        <v>0</v>
      </c>
      <c r="AC25" s="372">
        <v>0</v>
      </c>
      <c r="AD25" s="372">
        <v>0</v>
      </c>
      <c r="AE25" s="372">
        <v>0</v>
      </c>
      <c r="AF25" s="372">
        <v>0</v>
      </c>
      <c r="AG25" s="372">
        <v>0</v>
      </c>
      <c r="AH25" s="372">
        <v>0</v>
      </c>
      <c r="AI25" s="372">
        <v>0</v>
      </c>
      <c r="AJ25" s="372">
        <v>0</v>
      </c>
      <c r="AK25" s="372">
        <v>0</v>
      </c>
      <c r="AL25" s="372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68">
        <v>9</v>
      </c>
      <c r="C26" s="369" t="s">
        <v>37</v>
      </c>
      <c r="D26" s="370">
        <v>0</v>
      </c>
      <c r="E26" s="371">
        <v>2</v>
      </c>
      <c r="F26" s="372">
        <v>0</v>
      </c>
      <c r="G26" s="372">
        <v>0</v>
      </c>
      <c r="H26" s="372">
        <v>0</v>
      </c>
      <c r="I26" s="372">
        <v>0</v>
      </c>
      <c r="J26" s="372">
        <v>0</v>
      </c>
      <c r="K26" s="372">
        <v>0</v>
      </c>
      <c r="L26" s="372">
        <v>0</v>
      </c>
      <c r="M26" s="372">
        <v>0</v>
      </c>
      <c r="N26" s="372">
        <v>0</v>
      </c>
      <c r="O26" s="372">
        <v>0</v>
      </c>
      <c r="P26" s="372">
        <v>0</v>
      </c>
      <c r="Q26" s="372">
        <v>0</v>
      </c>
      <c r="R26" s="372">
        <v>0</v>
      </c>
      <c r="S26" s="372">
        <v>0</v>
      </c>
      <c r="T26" s="372">
        <v>0</v>
      </c>
      <c r="U26" s="372">
        <v>0</v>
      </c>
      <c r="V26" s="372">
        <v>0</v>
      </c>
      <c r="W26" s="372">
        <v>0</v>
      </c>
      <c r="X26" s="372">
        <v>0</v>
      </c>
      <c r="Y26" s="372">
        <v>0</v>
      </c>
      <c r="Z26" s="372">
        <v>0</v>
      </c>
      <c r="AA26" s="372">
        <v>0</v>
      </c>
      <c r="AB26" s="372">
        <v>0</v>
      </c>
      <c r="AC26" s="372">
        <v>0</v>
      </c>
      <c r="AD26" s="372">
        <v>0</v>
      </c>
      <c r="AE26" s="372">
        <v>0</v>
      </c>
      <c r="AF26" s="372">
        <v>0</v>
      </c>
      <c r="AG26" s="372">
        <v>0</v>
      </c>
      <c r="AH26" s="372">
        <v>0</v>
      </c>
      <c r="AI26" s="372">
        <v>0</v>
      </c>
      <c r="AJ26" s="372">
        <v>0</v>
      </c>
      <c r="AK26" s="372">
        <v>0</v>
      </c>
      <c r="AL26" s="372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68">
        <v>10</v>
      </c>
      <c r="C27" s="369" t="s">
        <v>61</v>
      </c>
      <c r="D27" s="370">
        <v>0</v>
      </c>
      <c r="E27" s="371">
        <v>2</v>
      </c>
      <c r="F27" s="372">
        <v>0</v>
      </c>
      <c r="G27" s="372">
        <v>0</v>
      </c>
      <c r="H27" s="372">
        <v>0</v>
      </c>
      <c r="I27" s="372">
        <v>0</v>
      </c>
      <c r="J27" s="372">
        <v>0</v>
      </c>
      <c r="K27" s="372">
        <v>0</v>
      </c>
      <c r="L27" s="372">
        <v>0</v>
      </c>
      <c r="M27" s="372">
        <v>0</v>
      </c>
      <c r="N27" s="372">
        <v>0</v>
      </c>
      <c r="O27" s="372">
        <v>0</v>
      </c>
      <c r="P27" s="372">
        <v>0</v>
      </c>
      <c r="Q27" s="372">
        <v>0</v>
      </c>
      <c r="R27" s="372">
        <v>0</v>
      </c>
      <c r="S27" s="372">
        <v>0</v>
      </c>
      <c r="T27" s="372">
        <v>0</v>
      </c>
      <c r="U27" s="372">
        <v>0</v>
      </c>
      <c r="V27" s="372">
        <v>0</v>
      </c>
      <c r="W27" s="372">
        <v>0</v>
      </c>
      <c r="X27" s="372">
        <v>0</v>
      </c>
      <c r="Y27" s="372">
        <v>0</v>
      </c>
      <c r="Z27" s="372">
        <v>0</v>
      </c>
      <c r="AA27" s="372">
        <v>0</v>
      </c>
      <c r="AB27" s="372">
        <v>0</v>
      </c>
      <c r="AC27" s="372">
        <v>0</v>
      </c>
      <c r="AD27" s="372">
        <v>0</v>
      </c>
      <c r="AE27" s="372">
        <v>0</v>
      </c>
      <c r="AF27" s="372">
        <v>0</v>
      </c>
      <c r="AG27" s="372">
        <v>0</v>
      </c>
      <c r="AH27" s="372">
        <v>0</v>
      </c>
      <c r="AI27" s="372">
        <v>0</v>
      </c>
      <c r="AJ27" s="372">
        <v>0</v>
      </c>
      <c r="AK27" s="372">
        <v>0</v>
      </c>
      <c r="AL27" s="372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244"/>
      <c r="C28" s="363" t="s">
        <v>70</v>
      </c>
      <c r="D28" s="370"/>
      <c r="E28" s="371"/>
      <c r="F28" s="366">
        <v>45176</v>
      </c>
      <c r="G28" s="366"/>
      <c r="H28" s="366"/>
      <c r="I28" s="366"/>
      <c r="J28" s="366"/>
      <c r="K28" s="366"/>
      <c r="L28" s="366"/>
      <c r="M28" s="366"/>
      <c r="N28" s="367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68">
        <v>1</v>
      </c>
      <c r="C29" s="369" t="s">
        <v>89</v>
      </c>
      <c r="D29" s="370">
        <v>30</v>
      </c>
      <c r="E29" s="371"/>
      <c r="F29" s="372">
        <v>15</v>
      </c>
      <c r="G29" s="372">
        <v>15</v>
      </c>
      <c r="H29" s="372">
        <v>0</v>
      </c>
      <c r="I29" s="372">
        <v>0</v>
      </c>
      <c r="J29" s="372">
        <v>0</v>
      </c>
      <c r="K29" s="372">
        <v>0</v>
      </c>
      <c r="L29" s="372">
        <v>0</v>
      </c>
      <c r="M29" s="372">
        <v>0</v>
      </c>
      <c r="N29" s="372">
        <v>0</v>
      </c>
      <c r="O29" s="372">
        <v>0</v>
      </c>
      <c r="P29" s="372">
        <v>0</v>
      </c>
      <c r="Q29" s="372">
        <v>0</v>
      </c>
      <c r="R29" s="372">
        <v>0</v>
      </c>
      <c r="S29" s="372">
        <v>0</v>
      </c>
      <c r="T29" s="372">
        <v>0</v>
      </c>
      <c r="U29" s="372">
        <v>0</v>
      </c>
      <c r="V29" s="372">
        <v>0</v>
      </c>
      <c r="W29" s="372">
        <v>0</v>
      </c>
      <c r="X29" s="372">
        <v>0</v>
      </c>
      <c r="Y29" s="372">
        <v>0</v>
      </c>
      <c r="Z29" s="372">
        <v>0</v>
      </c>
      <c r="AA29" s="372">
        <v>0</v>
      </c>
      <c r="AB29" s="372">
        <v>0</v>
      </c>
      <c r="AC29" s="372">
        <v>0</v>
      </c>
      <c r="AD29" s="372">
        <v>0</v>
      </c>
      <c r="AE29" s="372">
        <v>0</v>
      </c>
      <c r="AF29" s="372">
        <v>0</v>
      </c>
      <c r="AG29" s="372">
        <v>0</v>
      </c>
      <c r="AH29" s="372">
        <v>0</v>
      </c>
      <c r="AI29" s="372">
        <v>0</v>
      </c>
      <c r="AJ29" s="372">
        <v>0</v>
      </c>
      <c r="AK29" s="372">
        <v>0</v>
      </c>
      <c r="AL29" s="372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68">
        <v>2</v>
      </c>
      <c r="C30" s="369" t="s">
        <v>34</v>
      </c>
      <c r="D30" s="370">
        <v>30</v>
      </c>
      <c r="E30" s="371"/>
      <c r="F30" s="372">
        <v>15</v>
      </c>
      <c r="G30" s="372">
        <v>15</v>
      </c>
      <c r="H30" s="372">
        <v>0</v>
      </c>
      <c r="I30" s="372">
        <v>0</v>
      </c>
      <c r="J30" s="372">
        <v>0</v>
      </c>
      <c r="K30" s="372">
        <v>0</v>
      </c>
      <c r="L30" s="372">
        <v>0</v>
      </c>
      <c r="M30" s="372">
        <v>0</v>
      </c>
      <c r="N30" s="372">
        <v>0</v>
      </c>
      <c r="O30" s="372">
        <v>0</v>
      </c>
      <c r="P30" s="372">
        <v>0</v>
      </c>
      <c r="Q30" s="372">
        <v>0</v>
      </c>
      <c r="R30" s="372">
        <v>0</v>
      </c>
      <c r="S30" s="372">
        <v>0</v>
      </c>
      <c r="T30" s="372">
        <v>0</v>
      </c>
      <c r="U30" s="372">
        <v>0</v>
      </c>
      <c r="V30" s="372">
        <v>0</v>
      </c>
      <c r="W30" s="372">
        <v>0</v>
      </c>
      <c r="X30" s="372">
        <v>0</v>
      </c>
      <c r="Y30" s="372">
        <v>0</v>
      </c>
      <c r="Z30" s="372">
        <v>0</v>
      </c>
      <c r="AA30" s="372">
        <v>0</v>
      </c>
      <c r="AB30" s="372">
        <v>0</v>
      </c>
      <c r="AC30" s="372">
        <v>0</v>
      </c>
      <c r="AD30" s="372">
        <v>0</v>
      </c>
      <c r="AE30" s="372">
        <v>0</v>
      </c>
      <c r="AF30" s="372">
        <v>0</v>
      </c>
      <c r="AG30" s="372">
        <v>0</v>
      </c>
      <c r="AH30" s="372">
        <v>0</v>
      </c>
      <c r="AI30" s="372">
        <v>0</v>
      </c>
      <c r="AJ30" s="372">
        <v>0</v>
      </c>
      <c r="AK30" s="372">
        <v>0</v>
      </c>
      <c r="AL30" s="372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68">
        <v>3</v>
      </c>
      <c r="C31" s="369" t="s">
        <v>64</v>
      </c>
      <c r="D31" s="370">
        <v>29</v>
      </c>
      <c r="E31" s="371"/>
      <c r="F31" s="372">
        <v>15</v>
      </c>
      <c r="G31" s="372">
        <v>14</v>
      </c>
      <c r="H31" s="372">
        <v>0</v>
      </c>
      <c r="I31" s="372">
        <v>0</v>
      </c>
      <c r="J31" s="372">
        <v>0</v>
      </c>
      <c r="K31" s="372">
        <v>0</v>
      </c>
      <c r="L31" s="372">
        <v>0</v>
      </c>
      <c r="M31" s="372">
        <v>0</v>
      </c>
      <c r="N31" s="372">
        <v>0</v>
      </c>
      <c r="O31" s="372">
        <v>0</v>
      </c>
      <c r="P31" s="372">
        <v>0</v>
      </c>
      <c r="Q31" s="372">
        <v>0</v>
      </c>
      <c r="R31" s="372">
        <v>0</v>
      </c>
      <c r="S31" s="372">
        <v>0</v>
      </c>
      <c r="T31" s="372">
        <v>0</v>
      </c>
      <c r="U31" s="372">
        <v>0</v>
      </c>
      <c r="V31" s="372">
        <v>0</v>
      </c>
      <c r="W31" s="372">
        <v>0</v>
      </c>
      <c r="X31" s="372">
        <v>0</v>
      </c>
      <c r="Y31" s="372">
        <v>0</v>
      </c>
      <c r="Z31" s="372">
        <v>0</v>
      </c>
      <c r="AA31" s="372">
        <v>0</v>
      </c>
      <c r="AB31" s="372">
        <v>0</v>
      </c>
      <c r="AC31" s="372">
        <v>0</v>
      </c>
      <c r="AD31" s="372">
        <v>0</v>
      </c>
      <c r="AE31" s="372">
        <v>0</v>
      </c>
      <c r="AF31" s="372">
        <v>0</v>
      </c>
      <c r="AG31" s="372">
        <v>0</v>
      </c>
      <c r="AH31" s="372">
        <v>0</v>
      </c>
      <c r="AI31" s="372">
        <v>0</v>
      </c>
      <c r="AJ31" s="372">
        <v>0</v>
      </c>
      <c r="AK31" s="372">
        <v>0</v>
      </c>
      <c r="AL31" s="372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68">
        <v>4</v>
      </c>
      <c r="C32" s="369" t="s">
        <v>31</v>
      </c>
      <c r="D32" s="370">
        <v>29</v>
      </c>
      <c r="E32" s="371"/>
      <c r="F32" s="372">
        <v>15</v>
      </c>
      <c r="G32" s="372">
        <v>14</v>
      </c>
      <c r="H32" s="372">
        <v>0</v>
      </c>
      <c r="I32" s="372">
        <v>0</v>
      </c>
      <c r="J32" s="372">
        <v>0</v>
      </c>
      <c r="K32" s="372">
        <v>0</v>
      </c>
      <c r="L32" s="372">
        <v>0</v>
      </c>
      <c r="M32" s="372">
        <v>0</v>
      </c>
      <c r="N32" s="372">
        <v>0</v>
      </c>
      <c r="O32" s="372">
        <v>0</v>
      </c>
      <c r="P32" s="372">
        <v>0</v>
      </c>
      <c r="Q32" s="372">
        <v>0</v>
      </c>
      <c r="R32" s="372">
        <v>0</v>
      </c>
      <c r="S32" s="372">
        <v>0</v>
      </c>
      <c r="T32" s="372">
        <v>0</v>
      </c>
      <c r="U32" s="372">
        <v>0</v>
      </c>
      <c r="V32" s="372">
        <v>0</v>
      </c>
      <c r="W32" s="372">
        <v>0</v>
      </c>
      <c r="X32" s="372">
        <v>0</v>
      </c>
      <c r="Y32" s="372">
        <v>0</v>
      </c>
      <c r="Z32" s="372">
        <v>0</v>
      </c>
      <c r="AA32" s="372">
        <v>0</v>
      </c>
      <c r="AB32" s="372">
        <v>0</v>
      </c>
      <c r="AC32" s="372">
        <v>0</v>
      </c>
      <c r="AD32" s="372">
        <v>0</v>
      </c>
      <c r="AE32" s="372">
        <v>0</v>
      </c>
      <c r="AF32" s="372">
        <v>0</v>
      </c>
      <c r="AG32" s="372">
        <v>0</v>
      </c>
      <c r="AH32" s="372">
        <v>0</v>
      </c>
      <c r="AI32" s="372">
        <v>0</v>
      </c>
      <c r="AJ32" s="372">
        <v>0</v>
      </c>
      <c r="AK32" s="372">
        <v>0</v>
      </c>
      <c r="AL32" s="372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68">
        <v>5</v>
      </c>
      <c r="C33" s="369" t="s">
        <v>79</v>
      </c>
      <c r="D33" s="370">
        <v>29</v>
      </c>
      <c r="E33" s="371"/>
      <c r="F33" s="372">
        <v>14</v>
      </c>
      <c r="G33" s="372">
        <v>15</v>
      </c>
      <c r="H33" s="372">
        <v>0</v>
      </c>
      <c r="I33" s="372">
        <v>0</v>
      </c>
      <c r="J33" s="372">
        <v>0</v>
      </c>
      <c r="K33" s="372">
        <v>0</v>
      </c>
      <c r="L33" s="372">
        <v>0</v>
      </c>
      <c r="M33" s="372">
        <v>0</v>
      </c>
      <c r="N33" s="372">
        <v>0</v>
      </c>
      <c r="O33" s="372">
        <v>0</v>
      </c>
      <c r="P33" s="372">
        <v>0</v>
      </c>
      <c r="Q33" s="372">
        <v>0</v>
      </c>
      <c r="R33" s="372">
        <v>0</v>
      </c>
      <c r="S33" s="372">
        <v>0</v>
      </c>
      <c r="T33" s="372">
        <v>0</v>
      </c>
      <c r="U33" s="372">
        <v>0</v>
      </c>
      <c r="V33" s="372">
        <v>0</v>
      </c>
      <c r="W33" s="372">
        <v>0</v>
      </c>
      <c r="X33" s="372">
        <v>0</v>
      </c>
      <c r="Y33" s="372">
        <v>0</v>
      </c>
      <c r="Z33" s="372">
        <v>0</v>
      </c>
      <c r="AA33" s="372">
        <v>0</v>
      </c>
      <c r="AB33" s="372">
        <v>0</v>
      </c>
      <c r="AC33" s="372">
        <v>0</v>
      </c>
      <c r="AD33" s="372">
        <v>0</v>
      </c>
      <c r="AE33" s="372">
        <v>0</v>
      </c>
      <c r="AF33" s="372">
        <v>0</v>
      </c>
      <c r="AG33" s="372">
        <v>0</v>
      </c>
      <c r="AH33" s="372">
        <v>0</v>
      </c>
      <c r="AI33" s="372">
        <v>0</v>
      </c>
      <c r="AJ33" s="372">
        <v>0</v>
      </c>
      <c r="AK33" s="372">
        <v>0</v>
      </c>
      <c r="AL33" s="372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68">
        <v>6</v>
      </c>
      <c r="C34" s="369" t="s">
        <v>35</v>
      </c>
      <c r="D34" s="370">
        <v>28</v>
      </c>
      <c r="E34" s="371"/>
      <c r="F34" s="372">
        <v>14</v>
      </c>
      <c r="G34" s="372">
        <v>14</v>
      </c>
      <c r="H34" s="372">
        <v>0</v>
      </c>
      <c r="I34" s="372">
        <v>0</v>
      </c>
      <c r="J34" s="372">
        <v>0</v>
      </c>
      <c r="K34" s="372">
        <v>0</v>
      </c>
      <c r="L34" s="372">
        <v>0</v>
      </c>
      <c r="M34" s="372">
        <v>0</v>
      </c>
      <c r="N34" s="372">
        <v>0</v>
      </c>
      <c r="O34" s="372">
        <v>0</v>
      </c>
      <c r="P34" s="372">
        <v>0</v>
      </c>
      <c r="Q34" s="372">
        <v>0</v>
      </c>
      <c r="R34" s="372">
        <v>0</v>
      </c>
      <c r="S34" s="372">
        <v>0</v>
      </c>
      <c r="T34" s="372">
        <v>0</v>
      </c>
      <c r="U34" s="372">
        <v>0</v>
      </c>
      <c r="V34" s="372">
        <v>0</v>
      </c>
      <c r="W34" s="372">
        <v>0</v>
      </c>
      <c r="X34" s="372">
        <v>0</v>
      </c>
      <c r="Y34" s="372">
        <v>0</v>
      </c>
      <c r="Z34" s="372">
        <v>0</v>
      </c>
      <c r="AA34" s="372">
        <v>0</v>
      </c>
      <c r="AB34" s="372">
        <v>0</v>
      </c>
      <c r="AC34" s="372">
        <v>0</v>
      </c>
      <c r="AD34" s="372">
        <v>0</v>
      </c>
      <c r="AE34" s="372">
        <v>0</v>
      </c>
      <c r="AF34" s="372">
        <v>0</v>
      </c>
      <c r="AG34" s="372">
        <v>0</v>
      </c>
      <c r="AH34" s="372">
        <v>0</v>
      </c>
      <c r="AI34" s="372">
        <v>0</v>
      </c>
      <c r="AJ34" s="372">
        <v>0</v>
      </c>
      <c r="AK34" s="372">
        <v>0</v>
      </c>
      <c r="AL34" s="372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68">
        <v>7</v>
      </c>
      <c r="C35" s="369" t="s">
        <v>42</v>
      </c>
      <c r="D35" s="370">
        <v>24</v>
      </c>
      <c r="E35" s="371"/>
      <c r="F35" s="372">
        <v>10</v>
      </c>
      <c r="G35" s="372">
        <v>14</v>
      </c>
      <c r="H35" s="372">
        <v>0</v>
      </c>
      <c r="I35" s="372">
        <v>0</v>
      </c>
      <c r="J35" s="372">
        <v>0</v>
      </c>
      <c r="K35" s="372">
        <v>0</v>
      </c>
      <c r="L35" s="372">
        <v>0</v>
      </c>
      <c r="M35" s="372">
        <v>0</v>
      </c>
      <c r="N35" s="372">
        <v>0</v>
      </c>
      <c r="O35" s="372">
        <v>0</v>
      </c>
      <c r="P35" s="372">
        <v>0</v>
      </c>
      <c r="Q35" s="372">
        <v>0</v>
      </c>
      <c r="R35" s="372">
        <v>0</v>
      </c>
      <c r="S35" s="372">
        <v>0</v>
      </c>
      <c r="T35" s="372">
        <v>0</v>
      </c>
      <c r="U35" s="372">
        <v>0</v>
      </c>
      <c r="V35" s="372">
        <v>0</v>
      </c>
      <c r="W35" s="372">
        <v>0</v>
      </c>
      <c r="X35" s="372">
        <v>0</v>
      </c>
      <c r="Y35" s="372">
        <v>0</v>
      </c>
      <c r="Z35" s="372">
        <v>0</v>
      </c>
      <c r="AA35" s="372">
        <v>0</v>
      </c>
      <c r="AB35" s="372">
        <v>0</v>
      </c>
      <c r="AC35" s="372">
        <v>0</v>
      </c>
      <c r="AD35" s="372">
        <v>0</v>
      </c>
      <c r="AE35" s="372">
        <v>0</v>
      </c>
      <c r="AF35" s="372">
        <v>0</v>
      </c>
      <c r="AG35" s="372">
        <v>0</v>
      </c>
      <c r="AH35" s="372">
        <v>0</v>
      </c>
      <c r="AI35" s="372">
        <v>0</v>
      </c>
      <c r="AJ35" s="372">
        <v>0</v>
      </c>
      <c r="AK35" s="372">
        <v>0</v>
      </c>
      <c r="AL35" s="372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68">
        <v>8</v>
      </c>
      <c r="C36" s="369" t="s">
        <v>33</v>
      </c>
      <c r="D36" s="370">
        <v>0</v>
      </c>
      <c r="E36" s="371">
        <v>2</v>
      </c>
      <c r="F36" s="374">
        <v>0</v>
      </c>
      <c r="G36" s="374">
        <v>0</v>
      </c>
      <c r="H36" s="374">
        <v>0</v>
      </c>
      <c r="I36" s="374">
        <v>0</v>
      </c>
      <c r="J36" s="374">
        <v>0</v>
      </c>
      <c r="K36" s="374">
        <v>0</v>
      </c>
      <c r="L36" s="374">
        <v>0</v>
      </c>
      <c r="M36" s="374">
        <v>0</v>
      </c>
      <c r="N36" s="374">
        <v>0</v>
      </c>
      <c r="O36" s="374">
        <v>0</v>
      </c>
      <c r="P36" s="374">
        <v>0</v>
      </c>
      <c r="Q36" s="374">
        <v>0</v>
      </c>
      <c r="R36" s="374">
        <v>0</v>
      </c>
      <c r="S36" s="374">
        <v>0</v>
      </c>
      <c r="T36" s="374">
        <v>0</v>
      </c>
      <c r="U36" s="374">
        <v>0</v>
      </c>
      <c r="V36" s="374">
        <v>0</v>
      </c>
      <c r="W36" s="374">
        <v>0</v>
      </c>
      <c r="X36" s="374">
        <v>0</v>
      </c>
      <c r="Y36" s="374">
        <v>0</v>
      </c>
      <c r="Z36" s="374">
        <v>0</v>
      </c>
      <c r="AA36" s="374">
        <v>0</v>
      </c>
      <c r="AB36" s="374">
        <v>0</v>
      </c>
      <c r="AC36" s="374">
        <v>0</v>
      </c>
      <c r="AD36" s="374">
        <v>0</v>
      </c>
      <c r="AE36" s="374">
        <v>0</v>
      </c>
      <c r="AF36" s="374">
        <v>0</v>
      </c>
      <c r="AG36" s="374">
        <v>0</v>
      </c>
      <c r="AH36" s="374">
        <v>0</v>
      </c>
      <c r="AI36" s="374">
        <v>0</v>
      </c>
      <c r="AJ36" s="374">
        <v>0</v>
      </c>
      <c r="AK36" s="374">
        <v>0</v>
      </c>
      <c r="AL36" s="374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75">
        <v>9</v>
      </c>
      <c r="C37" s="376" t="s">
        <v>54</v>
      </c>
      <c r="D37" s="377">
        <v>0</v>
      </c>
      <c r="E37" s="378">
        <v>2</v>
      </c>
      <c r="F37" s="372">
        <v>0</v>
      </c>
      <c r="G37" s="372">
        <v>0</v>
      </c>
      <c r="H37" s="372">
        <v>0</v>
      </c>
      <c r="I37" s="372">
        <v>0</v>
      </c>
      <c r="J37" s="372">
        <v>0</v>
      </c>
      <c r="K37" s="372">
        <v>0</v>
      </c>
      <c r="L37" s="372">
        <v>0</v>
      </c>
      <c r="M37" s="372">
        <v>0</v>
      </c>
      <c r="N37" s="372">
        <v>0</v>
      </c>
      <c r="O37" s="372">
        <v>0</v>
      </c>
      <c r="P37" s="372">
        <v>0</v>
      </c>
      <c r="Q37" s="372">
        <v>0</v>
      </c>
      <c r="R37" s="372">
        <v>0</v>
      </c>
      <c r="S37" s="372">
        <v>0</v>
      </c>
      <c r="T37" s="372">
        <v>0</v>
      </c>
      <c r="U37" s="372">
        <v>0</v>
      </c>
      <c r="V37" s="372">
        <v>0</v>
      </c>
      <c r="W37" s="372">
        <v>0</v>
      </c>
      <c r="X37" s="372">
        <v>0</v>
      </c>
      <c r="Y37" s="372">
        <v>0</v>
      </c>
      <c r="Z37" s="372">
        <v>0</v>
      </c>
      <c r="AA37" s="372">
        <v>0</v>
      </c>
      <c r="AB37" s="372">
        <v>0</v>
      </c>
      <c r="AC37" s="372">
        <v>0</v>
      </c>
      <c r="AD37" s="372">
        <v>0</v>
      </c>
      <c r="AE37" s="372">
        <v>0</v>
      </c>
      <c r="AF37" s="372">
        <v>0</v>
      </c>
      <c r="AG37" s="372">
        <v>0</v>
      </c>
      <c r="AH37" s="372">
        <v>0</v>
      </c>
      <c r="AI37" s="372">
        <v>0</v>
      </c>
      <c r="AJ37" s="372">
        <v>0</v>
      </c>
      <c r="AK37" s="372">
        <v>0</v>
      </c>
      <c r="AL37" s="372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</sheetData>
  <mergeCells count="48">
    <mergeCell ref="Q5:R5"/>
    <mergeCell ref="F5:G5"/>
    <mergeCell ref="H5:I5"/>
    <mergeCell ref="J5:K5"/>
    <mergeCell ref="L5:M5"/>
    <mergeCell ref="O5:P5"/>
    <mergeCell ref="AE5:AF5"/>
    <mergeCell ref="AG5:AH5"/>
    <mergeCell ref="AI5:AJ5"/>
    <mergeCell ref="AK5:AL5"/>
    <mergeCell ref="F17:G17"/>
    <mergeCell ref="H17:I17"/>
    <mergeCell ref="J17:K17"/>
    <mergeCell ref="L17:M17"/>
    <mergeCell ref="O17:P17"/>
    <mergeCell ref="Q17:R17"/>
    <mergeCell ref="S5:T5"/>
    <mergeCell ref="U5:V5"/>
    <mergeCell ref="W5:X5"/>
    <mergeCell ref="Y5:Z5"/>
    <mergeCell ref="AA5:AB5"/>
    <mergeCell ref="AC5:AD5"/>
    <mergeCell ref="AE17:AF17"/>
    <mergeCell ref="AG17:AH17"/>
    <mergeCell ref="AI17:AJ17"/>
    <mergeCell ref="AK17:AL17"/>
    <mergeCell ref="F28:G28"/>
    <mergeCell ref="H28:I28"/>
    <mergeCell ref="J28:K28"/>
    <mergeCell ref="L28:M28"/>
    <mergeCell ref="O28:P28"/>
    <mergeCell ref="Q28:R28"/>
    <mergeCell ref="S17:T17"/>
    <mergeCell ref="U17:V17"/>
    <mergeCell ref="W17:X17"/>
    <mergeCell ref="Y17:Z17"/>
    <mergeCell ref="AA17:AB17"/>
    <mergeCell ref="AC17:AD17"/>
    <mergeCell ref="AE28:AF28"/>
    <mergeCell ref="AG28:AH28"/>
    <mergeCell ref="AI28:AJ28"/>
    <mergeCell ref="AK28:AL28"/>
    <mergeCell ref="S28:T28"/>
    <mergeCell ref="U28:V28"/>
    <mergeCell ref="W28:X28"/>
    <mergeCell ref="Y28:Z28"/>
    <mergeCell ref="AA28:AB28"/>
    <mergeCell ref="AC28:AD2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J11" sqref="J11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77</v>
      </c>
      <c r="C2" s="132" t="s">
        <v>11</v>
      </c>
      <c r="D2" s="76"/>
      <c r="E2" s="132" t="s">
        <v>49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25</v>
      </c>
      <c r="C3" s="246">
        <v>139.35</v>
      </c>
      <c r="D3" s="51">
        <v>1</v>
      </c>
      <c r="E3" s="253" t="s">
        <v>27</v>
      </c>
      <c r="F3" s="246">
        <v>147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22</v>
      </c>
      <c r="C4" s="246">
        <v>137.80000000000001</v>
      </c>
      <c r="D4" s="51">
        <v>2</v>
      </c>
      <c r="E4" s="253" t="s">
        <v>23</v>
      </c>
      <c r="F4" s="246">
        <v>144.9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40</v>
      </c>
      <c r="C5" s="246">
        <v>136</v>
      </c>
      <c r="D5" s="51">
        <v>3</v>
      </c>
      <c r="E5" s="253" t="s">
        <v>51</v>
      </c>
      <c r="F5" s="246">
        <v>144.85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38</v>
      </c>
      <c r="C6" s="246">
        <v>126.75</v>
      </c>
      <c r="D6" s="51">
        <v>4</v>
      </c>
      <c r="E6" s="253" t="s">
        <v>50</v>
      </c>
      <c r="F6" s="246">
        <v>143.65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35</v>
      </c>
      <c r="C7" s="247">
        <v>122.15</v>
      </c>
      <c r="D7" s="51">
        <v>5</v>
      </c>
      <c r="E7" s="254" t="s">
        <v>67</v>
      </c>
      <c r="F7" s="246">
        <v>140.9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62</v>
      </c>
      <c r="C8" s="246">
        <v>120.9</v>
      </c>
      <c r="D8" s="51">
        <v>6</v>
      </c>
      <c r="E8" s="253" t="s">
        <v>55</v>
      </c>
      <c r="F8" s="246">
        <v>140.30000000000001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31</v>
      </c>
      <c r="C9" s="246">
        <v>120.35</v>
      </c>
      <c r="D9" s="51">
        <v>7</v>
      </c>
      <c r="E9" s="253" t="s">
        <v>39</v>
      </c>
      <c r="F9" s="246">
        <v>139.85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56</v>
      </c>
      <c r="C10" s="246">
        <v>119.45</v>
      </c>
      <c r="D10" s="51">
        <v>8</v>
      </c>
      <c r="E10" s="245" t="s">
        <v>24</v>
      </c>
      <c r="F10" s="246">
        <v>138.44999999999999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64</v>
      </c>
      <c r="C11" s="246">
        <v>112.25</v>
      </c>
      <c r="D11" s="51">
        <v>9</v>
      </c>
      <c r="E11" s="253" t="s">
        <v>12</v>
      </c>
      <c r="F11" s="246">
        <v>134.44999999999999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42</v>
      </c>
      <c r="C12" s="246">
        <v>111.5</v>
      </c>
      <c r="D12" s="51">
        <v>10</v>
      </c>
      <c r="E12" s="253" t="s">
        <v>28</v>
      </c>
      <c r="F12" s="246">
        <v>133.5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37</v>
      </c>
      <c r="C13" s="249">
        <v>0</v>
      </c>
      <c r="D13" s="51">
        <v>11</v>
      </c>
      <c r="E13" s="255" t="s">
        <v>82</v>
      </c>
      <c r="F13" s="256">
        <v>128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250" t="s">
        <v>33</v>
      </c>
      <c r="C14" s="249">
        <v>0</v>
      </c>
      <c r="D14" s="51">
        <v>12</v>
      </c>
      <c r="E14" s="253" t="s">
        <v>2</v>
      </c>
      <c r="F14" s="246">
        <v>127.8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245" t="s">
        <v>26</v>
      </c>
      <c r="C15" s="249">
        <v>0</v>
      </c>
      <c r="D15" s="51">
        <v>13</v>
      </c>
      <c r="E15" s="253" t="s">
        <v>83</v>
      </c>
      <c r="F15" s="246">
        <v>127.45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245" t="s">
        <v>61</v>
      </c>
      <c r="C16" s="249">
        <v>0</v>
      </c>
      <c r="D16" s="51">
        <v>14</v>
      </c>
      <c r="E16" s="253" t="s">
        <v>79</v>
      </c>
      <c r="F16" s="246">
        <v>120.65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21"/>
      <c r="C17" s="322"/>
      <c r="D17" s="51">
        <v>15</v>
      </c>
      <c r="E17" s="253" t="s">
        <v>41</v>
      </c>
      <c r="F17" s="246">
        <v>115.85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23" t="s">
        <v>65</v>
      </c>
      <c r="C18" s="324"/>
      <c r="D18" s="51">
        <v>16</v>
      </c>
      <c r="E18" s="253" t="s">
        <v>36</v>
      </c>
      <c r="F18" s="246">
        <v>0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23" t="s">
        <v>66</v>
      </c>
      <c r="C19" s="324"/>
      <c r="D19" s="51">
        <v>17</v>
      </c>
      <c r="E19" s="253" t="s">
        <v>54</v>
      </c>
      <c r="F19" s="246">
        <v>0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1"/>
      <c r="C20" s="252"/>
      <c r="D20" s="51">
        <v>18</v>
      </c>
      <c r="E20" s="253" t="s">
        <v>29</v>
      </c>
      <c r="F20" s="246">
        <v>0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3" t="s">
        <v>3</v>
      </c>
      <c r="F21" s="246">
        <v>0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253" t="s">
        <v>52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topLeftCell="A5" workbookViewId="0">
      <selection activeCell="J10" sqref="J10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26" t="s">
        <v>1</v>
      </c>
      <c r="D1" s="327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53</v>
      </c>
      <c r="C2" s="221">
        <v>45176</v>
      </c>
      <c r="D2" s="221"/>
      <c r="E2" s="221"/>
      <c r="F2" s="221"/>
      <c r="G2" s="221"/>
      <c r="H2" s="221"/>
      <c r="I2" s="220"/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/>
      <c r="E3" s="223"/>
      <c r="F3" s="223"/>
      <c r="G3" s="223"/>
      <c r="H3" s="223"/>
      <c r="I3" s="226"/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>SUM(C3:S3)</f>
        <v>2940</v>
      </c>
      <c r="U3" s="173">
        <f>SUM(C3:S3)/20</f>
        <v>147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22">
        <v>2898</v>
      </c>
      <c r="D4" s="223"/>
      <c r="E4" s="223"/>
      <c r="F4" s="223"/>
      <c r="G4" s="223"/>
      <c r="H4" s="223"/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>SUM(C4:S4)</f>
        <v>2898</v>
      </c>
      <c r="U4" s="173">
        <f>SUM(C4:S4)/20</f>
        <v>144.9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51</v>
      </c>
      <c r="C5" s="222">
        <v>2897</v>
      </c>
      <c r="D5" s="223"/>
      <c r="E5" s="223"/>
      <c r="F5" s="223"/>
      <c r="G5" s="223"/>
      <c r="H5" s="223"/>
      <c r="I5" s="226"/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>SUM(C5:S5)</f>
        <v>2897</v>
      </c>
      <c r="U5" s="173">
        <f>SUM(C5:S5)/20</f>
        <v>144.85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50</v>
      </c>
      <c r="C6" s="222">
        <v>2873</v>
      </c>
      <c r="D6" s="223"/>
      <c r="E6" s="223"/>
      <c r="F6" s="223"/>
      <c r="G6" s="223"/>
      <c r="H6" s="223"/>
      <c r="I6" s="226"/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>SUM(C6:S6)</f>
        <v>2873</v>
      </c>
      <c r="U6" s="173">
        <f>SUM(C6:S6)/20</f>
        <v>143.65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84</v>
      </c>
      <c r="C7" s="224">
        <v>2818</v>
      </c>
      <c r="D7" s="225"/>
      <c r="E7" s="224"/>
      <c r="F7" s="225"/>
      <c r="G7" s="225"/>
      <c r="H7" s="225"/>
      <c r="I7" s="225"/>
      <c r="J7" s="225"/>
      <c r="K7" s="227"/>
      <c r="L7" s="227"/>
      <c r="M7" s="227"/>
      <c r="N7" s="227"/>
      <c r="O7" s="227"/>
      <c r="P7" s="225"/>
      <c r="Q7" s="225"/>
      <c r="R7" s="225"/>
      <c r="S7" s="225"/>
      <c r="T7" s="228">
        <f>SUM(C7:S7)</f>
        <v>2818</v>
      </c>
      <c r="U7" s="173">
        <f>SUM(C7:S7)/20</f>
        <v>140.9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55</v>
      </c>
      <c r="C8" s="222">
        <v>2806</v>
      </c>
      <c r="D8" s="223"/>
      <c r="E8" s="223"/>
      <c r="F8" s="223"/>
      <c r="G8" s="223"/>
      <c r="H8" s="223"/>
      <c r="I8" s="226"/>
      <c r="J8" s="226"/>
      <c r="K8" s="226"/>
      <c r="L8" s="226"/>
      <c r="M8" s="226"/>
      <c r="N8" s="223"/>
      <c r="O8" s="223"/>
      <c r="P8" s="223"/>
      <c r="Q8" s="223"/>
      <c r="R8" s="223"/>
      <c r="S8" s="223"/>
      <c r="T8" s="228">
        <f>SUM(C8:S8)</f>
        <v>2806</v>
      </c>
      <c r="U8" s="173">
        <f>SUM(C8:S8)/20</f>
        <v>140.30000000000001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39</v>
      </c>
      <c r="C9" s="222">
        <v>2797</v>
      </c>
      <c r="D9" s="223"/>
      <c r="E9" s="223"/>
      <c r="F9" s="223"/>
      <c r="G9" s="223"/>
      <c r="H9" s="223"/>
      <c r="I9" s="226"/>
      <c r="J9" s="226"/>
      <c r="K9" s="226"/>
      <c r="L9" s="226"/>
      <c r="M9" s="226"/>
      <c r="N9" s="223"/>
      <c r="O9" s="223"/>
      <c r="P9" s="223"/>
      <c r="Q9" s="223"/>
      <c r="R9" s="223"/>
      <c r="S9" s="223"/>
      <c r="T9" s="228">
        <f>SUM(C9:S9)</f>
        <v>2797</v>
      </c>
      <c r="U9" s="173">
        <f>SUM(C9:S9)/20</f>
        <v>139.85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25</v>
      </c>
      <c r="C10" s="222">
        <v>2787</v>
      </c>
      <c r="D10" s="223"/>
      <c r="E10" s="223"/>
      <c r="F10" s="223"/>
      <c r="G10" s="223"/>
      <c r="H10" s="223"/>
      <c r="I10" s="226"/>
      <c r="J10" s="226"/>
      <c r="K10" s="226"/>
      <c r="L10" s="226"/>
      <c r="M10" s="226"/>
      <c r="N10" s="223"/>
      <c r="O10" s="223"/>
      <c r="P10" s="223"/>
      <c r="Q10" s="223"/>
      <c r="R10" s="223"/>
      <c r="S10" s="223"/>
      <c r="T10" s="228">
        <f>SUM(C10:S10)</f>
        <v>2787</v>
      </c>
      <c r="U10" s="173">
        <f>SUM(C10:S10)/20</f>
        <v>139.35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24</v>
      </c>
      <c r="C11" s="226">
        <v>2769</v>
      </c>
      <c r="D11" s="226"/>
      <c r="E11" s="223"/>
      <c r="F11" s="223"/>
      <c r="G11" s="223"/>
      <c r="H11" s="223"/>
      <c r="I11" s="223"/>
      <c r="J11" s="223"/>
      <c r="K11" s="226"/>
      <c r="L11" s="226"/>
      <c r="M11" s="226"/>
      <c r="N11" s="226"/>
      <c r="O11" s="226"/>
      <c r="P11" s="223"/>
      <c r="Q11" s="223"/>
      <c r="R11" s="223"/>
      <c r="S11" s="223"/>
      <c r="T11" s="228">
        <f>SUM(C11:S11)</f>
        <v>2769</v>
      </c>
      <c r="U11" s="173">
        <f>SUM(C11:S11)/20</f>
        <v>138.44999999999999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22</v>
      </c>
      <c r="C12" s="222">
        <v>2756</v>
      </c>
      <c r="D12" s="223"/>
      <c r="E12" s="223"/>
      <c r="F12" s="223"/>
      <c r="G12" s="223"/>
      <c r="H12" s="223"/>
      <c r="I12" s="226"/>
      <c r="J12" s="226"/>
      <c r="K12" s="226"/>
      <c r="L12" s="226"/>
      <c r="M12" s="226"/>
      <c r="N12" s="223"/>
      <c r="O12" s="223"/>
      <c r="P12" s="223"/>
      <c r="Q12" s="223"/>
      <c r="R12" s="223"/>
      <c r="S12" s="223"/>
      <c r="T12" s="228">
        <f>SUM(C12:S12)</f>
        <v>2756</v>
      </c>
      <c r="U12" s="173">
        <f>SUM(C12:S12)/20</f>
        <v>137.80000000000001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26</v>
      </c>
      <c r="C13" s="226"/>
      <c r="D13" s="226"/>
      <c r="E13" s="223"/>
      <c r="F13" s="223"/>
      <c r="G13" s="223"/>
      <c r="H13" s="223"/>
      <c r="I13" s="223"/>
      <c r="J13" s="223"/>
      <c r="K13" s="226"/>
      <c r="L13" s="226"/>
      <c r="M13" s="226"/>
      <c r="N13" s="226"/>
      <c r="O13" s="226"/>
      <c r="P13" s="223"/>
      <c r="Q13" s="223"/>
      <c r="R13" s="223"/>
      <c r="S13" s="223"/>
      <c r="T13" s="228">
        <f>SUM(C13:S13)</f>
        <v>0</v>
      </c>
      <c r="U13" s="173">
        <f>SUM(C13:S13)/20</f>
        <v>0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29" t="s">
        <v>1</v>
      </c>
      <c r="D14" s="330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/>
      <c r="E15" s="221"/>
      <c r="F15" s="221"/>
      <c r="G15" s="221"/>
      <c r="H15" s="221"/>
      <c r="I15" s="220"/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22</v>
      </c>
      <c r="C16" s="222">
        <v>2756</v>
      </c>
      <c r="D16" s="223"/>
      <c r="E16" s="223"/>
      <c r="F16" s="223"/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>SUM(C16:S16)</f>
        <v>2756</v>
      </c>
      <c r="U16" s="173">
        <f>SUM(C16:S16)/20</f>
        <v>137.80000000000001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/>
      <c r="E17" s="223"/>
      <c r="F17" s="223"/>
      <c r="G17" s="223"/>
      <c r="H17" s="223"/>
      <c r="I17" s="226"/>
      <c r="J17" s="226"/>
      <c r="K17" s="226"/>
      <c r="L17" s="226"/>
      <c r="M17" s="226"/>
      <c r="N17" s="223"/>
      <c r="O17" s="223"/>
      <c r="P17" s="223"/>
      <c r="Q17" s="223"/>
      <c r="R17" s="225"/>
      <c r="S17" s="225"/>
      <c r="T17" s="228">
        <f>SUM(C17:S17)</f>
        <v>2720</v>
      </c>
      <c r="U17" s="173">
        <f>SUM(C17:S17)/20</f>
        <v>136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12</v>
      </c>
      <c r="C18" s="222">
        <v>2689</v>
      </c>
      <c r="D18" s="223"/>
      <c r="E18" s="223"/>
      <c r="F18" s="223"/>
      <c r="G18" s="223"/>
      <c r="H18" s="223"/>
      <c r="I18" s="226"/>
      <c r="J18" s="226"/>
      <c r="K18" s="226"/>
      <c r="L18" s="226"/>
      <c r="M18" s="226"/>
      <c r="N18" s="223"/>
      <c r="O18" s="223"/>
      <c r="P18" s="223"/>
      <c r="Q18" s="223"/>
      <c r="R18" s="225"/>
      <c r="S18" s="225"/>
      <c r="T18" s="228">
        <f>SUM(C18:S18)</f>
        <v>2689</v>
      </c>
      <c r="U18" s="173">
        <f>SUM(C18:S18)/20</f>
        <v>134.44999999999999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28</v>
      </c>
      <c r="C19" s="222">
        <v>2670</v>
      </c>
      <c r="D19" s="223"/>
      <c r="E19" s="223"/>
      <c r="F19" s="223"/>
      <c r="G19" s="223"/>
      <c r="H19" s="223"/>
      <c r="I19" s="226"/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>SUM(C19:S19)</f>
        <v>2670</v>
      </c>
      <c r="U19" s="173">
        <f>SUM(C19:S19)/20</f>
        <v>133.5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48</v>
      </c>
      <c r="C20" s="222">
        <v>2556</v>
      </c>
      <c r="D20" s="225"/>
      <c r="E20" s="225"/>
      <c r="F20" s="225"/>
      <c r="G20" s="225"/>
      <c r="H20" s="225"/>
      <c r="I20" s="225"/>
      <c r="J20" s="225"/>
      <c r="K20" s="227"/>
      <c r="L20" s="227"/>
      <c r="M20" s="227"/>
      <c r="N20" s="227"/>
      <c r="O20" s="227"/>
      <c r="P20" s="225"/>
      <c r="Q20" s="225"/>
      <c r="R20" s="225"/>
      <c r="S20" s="225"/>
      <c r="T20" s="228">
        <f>SUM(C20:S20)</f>
        <v>2556</v>
      </c>
      <c r="U20" s="173">
        <f>SUM(C20:S20)/20</f>
        <v>127.8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38</v>
      </c>
      <c r="C21" s="227">
        <v>2535</v>
      </c>
      <c r="D21" s="225"/>
      <c r="E21" s="225"/>
      <c r="F21" s="225"/>
      <c r="G21" s="225"/>
      <c r="H21" s="225"/>
      <c r="I21" s="227"/>
      <c r="J21" s="227"/>
      <c r="K21" s="227"/>
      <c r="L21" s="227"/>
      <c r="M21" s="227"/>
      <c r="N21" s="225"/>
      <c r="O21" s="225"/>
      <c r="P21" s="225"/>
      <c r="Q21" s="225"/>
      <c r="R21" s="225"/>
      <c r="S21" s="225"/>
      <c r="T21" s="228">
        <f>SUM(C21:S21)</f>
        <v>2535</v>
      </c>
      <c r="U21" s="173">
        <f>SUM(C21:S21)/20</f>
        <v>126.75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37</v>
      </c>
      <c r="C22" s="222"/>
      <c r="D22" s="223"/>
      <c r="E22" s="223"/>
      <c r="F22" s="223"/>
      <c r="G22" s="223"/>
      <c r="H22" s="223"/>
      <c r="I22" s="226"/>
      <c r="J22" s="226"/>
      <c r="K22" s="226"/>
      <c r="L22" s="226"/>
      <c r="M22" s="226"/>
      <c r="N22" s="223"/>
      <c r="O22" s="223"/>
      <c r="P22" s="223"/>
      <c r="Q22" s="223"/>
      <c r="R22" s="225"/>
      <c r="S22" s="225"/>
      <c r="T22" s="228">
        <f>SUM(C22:S22)</f>
        <v>0</v>
      </c>
      <c r="U22" s="173">
        <f>SUM(C22:S22)/20</f>
        <v>0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6" t="s">
        <v>61</v>
      </c>
      <c r="C23" s="224"/>
      <c r="D23" s="225"/>
      <c r="E23" s="225"/>
      <c r="F23" s="225"/>
      <c r="G23" s="225"/>
      <c r="H23" s="225"/>
      <c r="I23" s="227"/>
      <c r="J23" s="227"/>
      <c r="K23" s="227"/>
      <c r="L23" s="227"/>
      <c r="M23" s="227"/>
      <c r="N23" s="225"/>
      <c r="O23" s="225"/>
      <c r="P23" s="225"/>
      <c r="Q23" s="225"/>
      <c r="R23" s="225"/>
      <c r="S23" s="225"/>
      <c r="T23" s="228">
        <f>SUM(C23:S23)</f>
        <v>0</v>
      </c>
      <c r="U23" s="173">
        <f>SUM(C23:S23)/20</f>
        <v>0</v>
      </c>
      <c r="V23" s="192"/>
      <c r="W23" s="331"/>
      <c r="X23" s="331"/>
      <c r="Y23" s="331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29</v>
      </c>
      <c r="C24" s="222"/>
      <c r="D24" s="223"/>
      <c r="E24" s="223"/>
      <c r="F24" s="223"/>
      <c r="G24" s="223"/>
      <c r="H24" s="223"/>
      <c r="I24" s="226"/>
      <c r="J24" s="226"/>
      <c r="K24" s="226"/>
      <c r="L24" s="226"/>
      <c r="M24" s="226"/>
      <c r="N24" s="223"/>
      <c r="O24" s="223"/>
      <c r="P24" s="223"/>
      <c r="Q24" s="223"/>
      <c r="R24" s="225"/>
      <c r="S24" s="225"/>
      <c r="T24" s="228">
        <f>SUM(C24:S24)</f>
        <v>0</v>
      </c>
      <c r="U24" s="173">
        <f>SUM(C24:S24)/20</f>
        <v>0</v>
      </c>
      <c r="V24" s="192"/>
      <c r="W24" s="331"/>
      <c r="X24" s="331"/>
      <c r="Y24" s="331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</v>
      </c>
      <c r="C25" s="222"/>
      <c r="D25" s="223"/>
      <c r="E25" s="223"/>
      <c r="F25" s="223"/>
      <c r="G25" s="223"/>
      <c r="H25" s="223"/>
      <c r="I25" s="226"/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>SUM(C25:S25)</f>
        <v>0</v>
      </c>
      <c r="U25" s="173">
        <f>SUM(C25:S25)/20</f>
        <v>0</v>
      </c>
      <c r="V25" s="192"/>
      <c r="W25" s="108"/>
      <c r="X25" s="108"/>
      <c r="Y25" s="108"/>
      <c r="Z25" s="98"/>
      <c r="AA25" s="98"/>
      <c r="AB25" s="98"/>
      <c r="AC25" s="98"/>
    </row>
    <row r="26" spans="1:29" ht="18.899999999999999" customHeight="1">
      <c r="A26" s="64"/>
      <c r="B26" s="85"/>
      <c r="C26" s="329" t="s">
        <v>1</v>
      </c>
      <c r="D26" s="330"/>
      <c r="E26" s="83"/>
      <c r="F26" s="83"/>
      <c r="G26" s="78"/>
      <c r="H26" s="78"/>
      <c r="I26" s="78"/>
      <c r="J26" s="78"/>
      <c r="K26" s="79"/>
      <c r="L26" s="79"/>
      <c r="M26" s="79"/>
      <c r="N26" s="79"/>
      <c r="O26" s="80"/>
      <c r="P26" s="81"/>
      <c r="Q26" s="81"/>
      <c r="R26" s="81"/>
      <c r="S26" s="81"/>
      <c r="T26" s="82"/>
      <c r="U26" s="77"/>
      <c r="V26" s="192"/>
      <c r="W26" s="108"/>
      <c r="X26" s="108"/>
      <c r="Y26" s="108"/>
      <c r="Z26" s="98"/>
      <c r="AA26" s="98"/>
      <c r="AB26" s="98"/>
      <c r="AC26" s="98"/>
    </row>
    <row r="27" spans="1:29" ht="18.899999999999999" customHeight="1">
      <c r="A27" s="64"/>
      <c r="B27" s="172" t="s">
        <v>6</v>
      </c>
      <c r="C27" s="221">
        <v>45176</v>
      </c>
      <c r="D27" s="221"/>
      <c r="E27" s="221"/>
      <c r="F27" s="221"/>
      <c r="G27" s="221"/>
      <c r="H27" s="221"/>
      <c r="I27" s="220"/>
      <c r="J27" s="220"/>
      <c r="K27" s="220"/>
      <c r="L27" s="220"/>
      <c r="M27" s="220"/>
      <c r="N27" s="220"/>
      <c r="O27" s="220"/>
      <c r="P27" s="221"/>
      <c r="Q27" s="221"/>
      <c r="R27" s="220"/>
      <c r="S27" s="220"/>
      <c r="T27" s="182" t="s">
        <v>13</v>
      </c>
      <c r="U27" s="183" t="s">
        <v>14</v>
      </c>
      <c r="V27" s="192"/>
      <c r="W27" s="194"/>
      <c r="X27" s="194"/>
      <c r="Y27" s="194"/>
      <c r="Z27" s="98"/>
      <c r="AA27" s="98"/>
      <c r="AB27" s="98"/>
      <c r="AC27" s="98"/>
    </row>
    <row r="28" spans="1:29" ht="18.899999999999999" customHeight="1">
      <c r="A28" s="64">
        <v>1</v>
      </c>
      <c r="B28" s="123" t="s">
        <v>35</v>
      </c>
      <c r="C28" s="226">
        <v>2443</v>
      </c>
      <c r="D28" s="226"/>
      <c r="E28" s="223"/>
      <c r="F28" s="223"/>
      <c r="G28" s="223"/>
      <c r="H28" s="223"/>
      <c r="I28" s="223"/>
      <c r="J28" s="222"/>
      <c r="K28" s="222"/>
      <c r="L28" s="222"/>
      <c r="M28" s="229"/>
      <c r="N28" s="229"/>
      <c r="O28" s="229"/>
      <c r="P28" s="229"/>
      <c r="Q28" s="229"/>
      <c r="R28" s="223"/>
      <c r="S28" s="223"/>
      <c r="T28" s="228">
        <f>SUM(C28:S28)</f>
        <v>2443</v>
      </c>
      <c r="U28" s="173">
        <f>SUM(C28:S28)/20</f>
        <v>122.15</v>
      </c>
      <c r="V28" s="192"/>
      <c r="W28" s="194"/>
      <c r="X28" s="194"/>
      <c r="Y28" s="194"/>
      <c r="Z28" s="98"/>
      <c r="AA28" s="98"/>
      <c r="AB28" s="98"/>
      <c r="AC28" s="98"/>
    </row>
    <row r="29" spans="1:29" ht="18.899999999999999" customHeight="1">
      <c r="A29" s="64">
        <v>2</v>
      </c>
      <c r="B29" s="126" t="s">
        <v>62</v>
      </c>
      <c r="C29" s="226">
        <v>2418</v>
      </c>
      <c r="D29" s="226"/>
      <c r="E29" s="223"/>
      <c r="F29" s="223"/>
      <c r="G29" s="223"/>
      <c r="H29" s="223"/>
      <c r="I29" s="223"/>
      <c r="J29" s="223"/>
      <c r="K29" s="226"/>
      <c r="L29" s="226"/>
      <c r="M29" s="226"/>
      <c r="N29" s="226"/>
      <c r="O29" s="226"/>
      <c r="P29" s="223"/>
      <c r="Q29" s="223"/>
      <c r="R29" s="223"/>
      <c r="S29" s="223"/>
      <c r="T29" s="228">
        <f>SUM(C29:S29)</f>
        <v>2418</v>
      </c>
      <c r="U29" s="173">
        <f>SUM(C29:S29)/20</f>
        <v>120.9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3</v>
      </c>
      <c r="B30" s="123" t="s">
        <v>74</v>
      </c>
      <c r="C30" s="224">
        <v>2413</v>
      </c>
      <c r="D30" s="224"/>
      <c r="E30" s="224"/>
      <c r="F30" s="224"/>
      <c r="G30" s="224"/>
      <c r="H30" s="224"/>
      <c r="I30" s="224"/>
      <c r="J30" s="224"/>
      <c r="K30" s="224"/>
      <c r="L30" s="227"/>
      <c r="M30" s="227"/>
      <c r="N30" s="225"/>
      <c r="O30" s="225"/>
      <c r="P30" s="225"/>
      <c r="Q30" s="225"/>
      <c r="R30" s="225"/>
      <c r="S30" s="225"/>
      <c r="T30" s="228">
        <f>SUM(C30:S30)</f>
        <v>2413</v>
      </c>
      <c r="U30" s="173">
        <f>SUM(C30:S30)/20</f>
        <v>120.65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4</v>
      </c>
      <c r="B31" s="123" t="s">
        <v>31</v>
      </c>
      <c r="C31" s="227">
        <v>2407</v>
      </c>
      <c r="D31" s="223"/>
      <c r="E31" s="227"/>
      <c r="F31" s="227"/>
      <c r="G31" s="227"/>
      <c r="H31" s="223"/>
      <c r="I31" s="223"/>
      <c r="J31" s="222"/>
      <c r="K31" s="222"/>
      <c r="L31" s="222"/>
      <c r="M31" s="229"/>
      <c r="N31" s="227"/>
      <c r="O31" s="229"/>
      <c r="P31" s="229"/>
      <c r="Q31" s="229"/>
      <c r="R31" s="223"/>
      <c r="S31" s="223"/>
      <c r="T31" s="228">
        <f>SUM(C31:S31)</f>
        <v>2407</v>
      </c>
      <c r="U31" s="173">
        <f>SUM(C31:S31)/20</f>
        <v>120.35</v>
      </c>
      <c r="V31" s="192"/>
      <c r="W31" s="195"/>
      <c r="X31" s="195"/>
      <c r="Y31" s="195"/>
      <c r="Z31" s="98"/>
      <c r="AA31" s="98"/>
      <c r="AB31" s="98"/>
      <c r="AC31" s="98"/>
    </row>
    <row r="32" spans="1:29" ht="18.899999999999999" customHeight="1">
      <c r="A32" s="64">
        <v>5</v>
      </c>
      <c r="B32" s="123" t="s">
        <v>56</v>
      </c>
      <c r="C32" s="226">
        <v>2389</v>
      </c>
      <c r="D32" s="226"/>
      <c r="E32" s="223"/>
      <c r="F32" s="223"/>
      <c r="G32" s="223"/>
      <c r="H32" s="223"/>
      <c r="I32" s="223"/>
      <c r="J32" s="223"/>
      <c r="K32" s="226"/>
      <c r="L32" s="226"/>
      <c r="M32" s="226"/>
      <c r="N32" s="226"/>
      <c r="O32" s="226"/>
      <c r="P32" s="223"/>
      <c r="Q32" s="223"/>
      <c r="R32" s="223"/>
      <c r="S32" s="223"/>
      <c r="T32" s="228">
        <f>SUM(C32:S32)</f>
        <v>2389</v>
      </c>
      <c r="U32" s="173">
        <f>SUM(C32:S32)/20</f>
        <v>119.45</v>
      </c>
      <c r="V32" s="192"/>
      <c r="W32" s="331"/>
      <c r="X32" s="331"/>
      <c r="Y32" s="331"/>
      <c r="Z32" s="98"/>
      <c r="AA32" s="98"/>
      <c r="AB32" s="98"/>
      <c r="AC32" s="98"/>
    </row>
    <row r="33" spans="1:29" ht="18.899999999999999" customHeight="1">
      <c r="A33" s="64">
        <v>6</v>
      </c>
      <c r="B33" s="123" t="s">
        <v>34</v>
      </c>
      <c r="C33" s="226">
        <v>2317</v>
      </c>
      <c r="D33" s="223"/>
      <c r="E33" s="223"/>
      <c r="F33" s="223"/>
      <c r="G33" s="223"/>
      <c r="H33" s="223"/>
      <c r="I33" s="223"/>
      <c r="J33" s="223"/>
      <c r="K33" s="226"/>
      <c r="L33" s="226"/>
      <c r="M33" s="226"/>
      <c r="N33" s="226"/>
      <c r="O33" s="226"/>
      <c r="P33" s="223"/>
      <c r="Q33" s="223"/>
      <c r="R33" s="223"/>
      <c r="S33" s="223"/>
      <c r="T33" s="228">
        <f>SUM(C33:S33)</f>
        <v>2317</v>
      </c>
      <c r="U33" s="173">
        <f>SUM(C33:S33)/20</f>
        <v>115.85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7</v>
      </c>
      <c r="B34" s="123" t="s">
        <v>64</v>
      </c>
      <c r="C34" s="224">
        <v>2245</v>
      </c>
      <c r="D34" s="225"/>
      <c r="E34" s="225"/>
      <c r="F34" s="225"/>
      <c r="G34" s="225"/>
      <c r="H34" s="225"/>
      <c r="I34" s="227"/>
      <c r="J34" s="227"/>
      <c r="K34" s="227"/>
      <c r="L34" s="227"/>
      <c r="M34" s="227"/>
      <c r="N34" s="225"/>
      <c r="O34" s="225"/>
      <c r="P34" s="225"/>
      <c r="Q34" s="225"/>
      <c r="R34" s="223"/>
      <c r="S34" s="223"/>
      <c r="T34" s="228">
        <f>SUM(C34:S34)</f>
        <v>2245</v>
      </c>
      <c r="U34" s="173">
        <f>SUM(C34:S34)/20</f>
        <v>112.25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8</v>
      </c>
      <c r="B35" s="123" t="s">
        <v>42</v>
      </c>
      <c r="C35" s="226">
        <v>2230</v>
      </c>
      <c r="D35" s="226"/>
      <c r="E35" s="223"/>
      <c r="F35" s="223"/>
      <c r="G35" s="223"/>
      <c r="H35" s="223"/>
      <c r="I35" s="223"/>
      <c r="J35" s="222"/>
      <c r="K35" s="222"/>
      <c r="L35" s="222"/>
      <c r="M35" s="229"/>
      <c r="N35" s="229"/>
      <c r="O35" s="229"/>
      <c r="P35" s="229"/>
      <c r="Q35" s="229"/>
      <c r="R35" s="223"/>
      <c r="S35" s="223"/>
      <c r="T35" s="228">
        <f>SUM(C35:S35)</f>
        <v>2230</v>
      </c>
      <c r="U35" s="173">
        <f>SUM(C35:S35)/20</f>
        <v>111.5</v>
      </c>
      <c r="V35" s="192"/>
      <c r="W35" s="325"/>
      <c r="X35" s="325"/>
      <c r="Y35" s="325"/>
      <c r="Z35" s="98"/>
      <c r="AA35" s="98"/>
      <c r="AB35" s="98"/>
      <c r="AC35" s="98"/>
    </row>
    <row r="36" spans="1:29" ht="18.899999999999999" customHeight="1">
      <c r="A36" s="64">
        <v>9</v>
      </c>
      <c r="B36" s="123" t="s">
        <v>54</v>
      </c>
      <c r="C36" s="227"/>
      <c r="D36" s="225"/>
      <c r="E36" s="225"/>
      <c r="F36" s="225"/>
      <c r="G36" s="225"/>
      <c r="H36" s="225"/>
      <c r="I36" s="227"/>
      <c r="J36" s="227"/>
      <c r="K36" s="227"/>
      <c r="L36" s="227"/>
      <c r="M36" s="227"/>
      <c r="N36" s="225"/>
      <c r="O36" s="225"/>
      <c r="P36" s="225"/>
      <c r="Q36" s="225"/>
      <c r="R36" s="223"/>
      <c r="S36" s="223"/>
      <c r="T36" s="228">
        <f>SUM(C36:S36)</f>
        <v>0</v>
      </c>
      <c r="U36" s="173">
        <f>SUM(C36:S36)/20</f>
        <v>0</v>
      </c>
      <c r="V36" s="192"/>
      <c r="W36" s="108"/>
      <c r="X36" s="108"/>
      <c r="Y36" s="108"/>
      <c r="Z36" s="98"/>
      <c r="AA36" s="98"/>
      <c r="AB36" s="98"/>
      <c r="AC36" s="98"/>
    </row>
    <row r="37" spans="1:29" ht="18.899999999999999" customHeight="1">
      <c r="A37" s="64">
        <v>10</v>
      </c>
      <c r="B37" s="123" t="s">
        <v>33</v>
      </c>
      <c r="C37" s="227"/>
      <c r="D37" s="223"/>
      <c r="E37" s="227"/>
      <c r="F37" s="227"/>
      <c r="G37" s="227"/>
      <c r="H37" s="223"/>
      <c r="I37" s="223"/>
      <c r="J37" s="222"/>
      <c r="K37" s="222"/>
      <c r="L37" s="222"/>
      <c r="M37" s="229"/>
      <c r="N37" s="227"/>
      <c r="O37" s="229"/>
      <c r="P37" s="229"/>
      <c r="Q37" s="229"/>
      <c r="R37" s="223"/>
      <c r="S37" s="223"/>
      <c r="T37" s="228">
        <f>SUM(C37:S37)</f>
        <v>0</v>
      </c>
      <c r="U37" s="173">
        <f>SUM(C37:S37)/20</f>
        <v>0</v>
      </c>
      <c r="V37" s="192"/>
      <c r="W37" s="325"/>
      <c r="X37" s="325"/>
      <c r="Y37" s="325"/>
      <c r="Z37" s="98"/>
      <c r="AA37" s="98"/>
      <c r="AB37" s="98"/>
      <c r="AC37" s="98"/>
    </row>
    <row r="38" spans="1:29" ht="18.899999999999999" customHeight="1">
      <c r="A38" s="85"/>
      <c r="B38" s="85"/>
      <c r="C38" s="84"/>
      <c r="D38" s="317"/>
      <c r="E38" s="317"/>
      <c r="F38" s="317"/>
      <c r="G38" s="317"/>
      <c r="H38" s="317"/>
      <c r="I38" s="318"/>
      <c r="J38" s="318"/>
      <c r="K38" s="318"/>
      <c r="L38" s="318"/>
      <c r="M38" s="318"/>
      <c r="N38" s="318"/>
      <c r="O38" s="318"/>
      <c r="P38" s="317"/>
      <c r="Q38" s="317"/>
      <c r="R38" s="318"/>
      <c r="S38" s="318"/>
      <c r="T38" s="84"/>
      <c r="U38" s="84"/>
      <c r="V38" s="192"/>
      <c r="W38" s="325"/>
      <c r="X38" s="325"/>
      <c r="Y38" s="325"/>
      <c r="Z38" s="98"/>
      <c r="AA38" s="98"/>
      <c r="AB38" s="98"/>
      <c r="AC38" s="98"/>
    </row>
    <row r="39" spans="1:29" ht="18.899999999999999" customHeight="1">
      <c r="A39" s="64"/>
      <c r="B39" s="172" t="s">
        <v>73</v>
      </c>
      <c r="C39" s="221">
        <v>45176</v>
      </c>
      <c r="D39" s="226"/>
      <c r="E39" s="223"/>
      <c r="F39" s="223"/>
      <c r="G39" s="223"/>
      <c r="H39" s="223"/>
      <c r="I39" s="223"/>
      <c r="J39" s="223"/>
      <c r="K39" s="226"/>
      <c r="L39" s="226"/>
      <c r="M39" s="226"/>
      <c r="N39" s="226"/>
      <c r="O39" s="226"/>
      <c r="P39" s="223"/>
      <c r="Q39" s="223"/>
      <c r="R39" s="223"/>
      <c r="S39" s="223"/>
      <c r="T39" s="182" t="s">
        <v>13</v>
      </c>
      <c r="U39" s="183" t="s">
        <v>14</v>
      </c>
      <c r="V39" s="192"/>
      <c r="W39" s="108"/>
      <c r="X39" s="108"/>
      <c r="Y39" s="108"/>
      <c r="Z39" s="98"/>
      <c r="AA39" s="98"/>
      <c r="AB39" s="98"/>
      <c r="AC39" s="98"/>
    </row>
    <row r="40" spans="1:29" ht="18.899999999999999" customHeight="1">
      <c r="A40" s="64"/>
      <c r="B40" s="123" t="s">
        <v>82</v>
      </c>
      <c r="C40" s="226">
        <v>2560</v>
      </c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228">
        <f>SUM(C40:S40)</f>
        <v>2560</v>
      </c>
      <c r="U40" s="173">
        <f>SUM(C40:S40)/20</f>
        <v>128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83</v>
      </c>
      <c r="C41" s="226">
        <v>2544</v>
      </c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228">
        <f>SUM(C41:S41)</f>
        <v>2544</v>
      </c>
      <c r="U41" s="173">
        <f>SUM(C41:S41)/20</f>
        <v>127.2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78</v>
      </c>
      <c r="C42" s="22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52</v>
      </c>
      <c r="C43" s="22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228">
        <f>SUM(C43:S43)</f>
        <v>0</v>
      </c>
      <c r="U43" s="173">
        <f>SUM(C43:S43)/20</f>
        <v>0</v>
      </c>
      <c r="V43" s="192"/>
      <c r="W43" s="108"/>
      <c r="X43" s="108"/>
      <c r="Y43" s="108"/>
      <c r="Z43" s="98"/>
      <c r="AA43" s="98"/>
      <c r="AB43" s="98"/>
      <c r="AC43" s="98"/>
    </row>
    <row r="44" spans="1:29" ht="18.600000000000001">
      <c r="A44" s="50"/>
      <c r="B44" s="103"/>
      <c r="C44" s="196"/>
      <c r="D44" s="197"/>
      <c r="E44" s="197"/>
      <c r="F44" s="197"/>
      <c r="G44" s="197"/>
      <c r="H44" s="197"/>
      <c r="I44" s="198"/>
      <c r="J44" s="198"/>
      <c r="K44" s="198"/>
      <c r="L44" s="198"/>
      <c r="M44" s="199"/>
      <c r="N44" s="200"/>
      <c r="O44" s="200"/>
      <c r="P44" s="200"/>
      <c r="Q44" s="200"/>
      <c r="R44" s="200"/>
      <c r="S44" s="200"/>
      <c r="T44" s="201"/>
      <c r="U44" s="202"/>
      <c r="V44" s="192"/>
      <c r="W44" s="108"/>
      <c r="X44" s="108"/>
      <c r="Y44" s="108"/>
      <c r="Z44" s="98"/>
      <c r="AA44" s="98"/>
      <c r="AB44" s="98"/>
      <c r="AC44" s="98"/>
    </row>
    <row r="45" spans="1:29" ht="21">
      <c r="A45" s="114"/>
      <c r="B45" s="168"/>
      <c r="C45" s="168"/>
      <c r="D45" s="115"/>
      <c r="E45" s="203"/>
      <c r="F45" s="203"/>
      <c r="G45" s="203"/>
      <c r="H45" s="203"/>
      <c r="I45" s="203"/>
      <c r="J45" s="203"/>
      <c r="K45" s="204"/>
      <c r="L45" s="204"/>
      <c r="M45" s="205"/>
      <c r="N45" s="205"/>
      <c r="O45" s="206"/>
      <c r="P45" s="207"/>
      <c r="Q45" s="207"/>
      <c r="R45" s="208"/>
      <c r="S45" s="328"/>
      <c r="T45" s="328"/>
      <c r="U45" s="179"/>
      <c r="V45" s="209"/>
      <c r="W45" s="108"/>
      <c r="X45" s="108"/>
      <c r="Y45" s="108"/>
      <c r="Z45" s="98"/>
      <c r="AA45" s="98"/>
      <c r="AB45" s="98"/>
      <c r="AC45" s="98"/>
    </row>
    <row r="46" spans="1:29" ht="18.600000000000001">
      <c r="A46" s="114"/>
      <c r="B46" s="98"/>
      <c r="C46" s="98"/>
      <c r="D46" s="98"/>
      <c r="E46" s="98"/>
      <c r="F46" s="98"/>
      <c r="G46" s="98"/>
      <c r="H46" s="98"/>
      <c r="I46" s="98"/>
      <c r="J46" s="98"/>
      <c r="K46" s="210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209"/>
      <c r="W46" s="325"/>
      <c r="X46" s="325"/>
      <c r="Y46" s="325"/>
      <c r="Z46" s="98"/>
      <c r="AA46" s="98"/>
      <c r="AB46" s="98"/>
      <c r="AC46" s="98"/>
    </row>
    <row r="47" spans="1:29" ht="18.600000000000001">
      <c r="A47" s="114"/>
      <c r="B47" s="109"/>
      <c r="C47" s="109"/>
      <c r="D47" s="115"/>
      <c r="E47" s="211"/>
      <c r="F47" s="212"/>
      <c r="G47" s="212"/>
      <c r="H47" s="212"/>
      <c r="I47" s="212"/>
      <c r="J47" s="212"/>
      <c r="K47" s="213"/>
      <c r="L47" s="213"/>
      <c r="M47" s="213"/>
      <c r="N47" s="213"/>
      <c r="O47" s="214"/>
      <c r="P47" s="215"/>
      <c r="Q47" s="215"/>
      <c r="R47" s="215"/>
      <c r="S47" s="215"/>
      <c r="T47" s="216"/>
      <c r="U47" s="217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14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325"/>
      <c r="X49" s="325"/>
      <c r="Y49" s="325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194"/>
      <c r="X50" s="194"/>
      <c r="Y50" s="194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 ht="2.25" customHeight="1">
      <c r="A54" s="108"/>
      <c r="B54" s="115"/>
      <c r="C54" s="115"/>
      <c r="D54" s="115"/>
      <c r="E54" s="212"/>
      <c r="F54" s="212"/>
      <c r="G54" s="212"/>
      <c r="H54" s="212"/>
      <c r="I54" s="212"/>
      <c r="J54" s="213"/>
      <c r="K54" s="213"/>
      <c r="L54" s="213"/>
      <c r="M54" s="213"/>
      <c r="N54" s="213"/>
      <c r="O54" s="215"/>
      <c r="P54" s="215"/>
      <c r="Q54" s="215"/>
      <c r="R54" s="215"/>
      <c r="S54" s="217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219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</sheetData>
  <sortState xmlns:xlrd2="http://schemas.microsoft.com/office/spreadsheetml/2017/richdata2" ref="B40:U43">
    <sortCondition descending="1" ref="U40:U43"/>
  </sortState>
  <mergeCells count="12">
    <mergeCell ref="W35:Y35"/>
    <mergeCell ref="W46:Y46"/>
    <mergeCell ref="W49:Y49"/>
    <mergeCell ref="C1:D1"/>
    <mergeCell ref="W38:Y38"/>
    <mergeCell ref="S45:T45"/>
    <mergeCell ref="C14:D14"/>
    <mergeCell ref="C26:D26"/>
    <mergeCell ref="W37:Y37"/>
    <mergeCell ref="W23:Y23"/>
    <mergeCell ref="W24:Y24"/>
    <mergeCell ref="W32:Y3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8"/>
  <sheetViews>
    <sheetView workbookViewId="0">
      <selection activeCell="K13" sqref="K13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38" t="s">
        <v>17</v>
      </c>
      <c r="C2" s="339"/>
      <c r="D2" s="339"/>
      <c r="E2" s="339"/>
      <c r="F2" s="339"/>
      <c r="G2" s="339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46" t="s">
        <v>18</v>
      </c>
      <c r="E3" s="346" t="s">
        <v>18</v>
      </c>
      <c r="F3" s="346" t="s">
        <v>18</v>
      </c>
      <c r="G3" s="346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21">
      <c r="A4" s="231" t="s">
        <v>19</v>
      </c>
      <c r="B4" s="332" t="s">
        <v>20</v>
      </c>
      <c r="C4" s="332"/>
      <c r="D4" s="310" t="s">
        <v>43</v>
      </c>
      <c r="E4" s="310" t="s">
        <v>45</v>
      </c>
      <c r="F4" s="310" t="s">
        <v>44</v>
      </c>
      <c r="G4" s="310" t="s">
        <v>46</v>
      </c>
      <c r="H4" s="85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232">
        <v>1</v>
      </c>
      <c r="B5" s="379" t="s">
        <v>51</v>
      </c>
      <c r="C5" s="380" t="s">
        <v>51</v>
      </c>
      <c r="D5" s="96">
        <v>3</v>
      </c>
      <c r="E5" s="96">
        <v>0</v>
      </c>
      <c r="F5" s="96">
        <v>6</v>
      </c>
      <c r="G5" s="308">
        <v>19</v>
      </c>
      <c r="H5" s="233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2</v>
      </c>
      <c r="B6" s="337" t="s">
        <v>27</v>
      </c>
      <c r="C6" s="340" t="s">
        <v>27</v>
      </c>
      <c r="D6" s="96">
        <v>2</v>
      </c>
      <c r="E6" s="96">
        <v>0</v>
      </c>
      <c r="F6" s="96">
        <v>10</v>
      </c>
      <c r="G6" s="308">
        <v>20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3</v>
      </c>
      <c r="B7" s="337" t="s">
        <v>50</v>
      </c>
      <c r="C7" s="340" t="s">
        <v>50</v>
      </c>
      <c r="D7" s="96">
        <v>1</v>
      </c>
      <c r="E7" s="96">
        <v>0</v>
      </c>
      <c r="F7" s="96">
        <v>8</v>
      </c>
      <c r="G7" s="308">
        <v>17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4</v>
      </c>
      <c r="B8" s="337" t="s">
        <v>23</v>
      </c>
      <c r="C8" s="340" t="s">
        <v>23</v>
      </c>
      <c r="D8" s="96">
        <v>1</v>
      </c>
      <c r="E8" s="96">
        <v>0</v>
      </c>
      <c r="F8" s="96">
        <v>6</v>
      </c>
      <c r="G8" s="308">
        <v>19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5</v>
      </c>
      <c r="B9" s="337" t="s">
        <v>67</v>
      </c>
      <c r="C9" s="340" t="s">
        <v>67</v>
      </c>
      <c r="D9" s="96">
        <v>0</v>
      </c>
      <c r="E9" s="96">
        <v>0</v>
      </c>
      <c r="F9" s="96">
        <v>3</v>
      </c>
      <c r="G9" s="308">
        <v>17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6</v>
      </c>
      <c r="B10" s="337" t="s">
        <v>39</v>
      </c>
      <c r="C10" s="340" t="s">
        <v>39</v>
      </c>
      <c r="D10" s="381">
        <v>0</v>
      </c>
      <c r="E10" s="96">
        <v>0</v>
      </c>
      <c r="F10" s="96">
        <v>2</v>
      </c>
      <c r="G10" s="308">
        <v>15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7</v>
      </c>
      <c r="B11" s="337" t="s">
        <v>25</v>
      </c>
      <c r="C11" s="340" t="s">
        <v>25</v>
      </c>
      <c r="D11" s="96">
        <v>0</v>
      </c>
      <c r="E11" s="96">
        <v>0</v>
      </c>
      <c r="F11" s="96">
        <v>2</v>
      </c>
      <c r="G11" s="308">
        <v>15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8</v>
      </c>
      <c r="B12" s="337" t="s">
        <v>24</v>
      </c>
      <c r="C12" s="340" t="s">
        <v>24</v>
      </c>
      <c r="D12" s="96">
        <v>0</v>
      </c>
      <c r="E12" s="96">
        <v>0</v>
      </c>
      <c r="F12" s="96">
        <v>2</v>
      </c>
      <c r="G12" s="308">
        <v>13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9</v>
      </c>
      <c r="B13" s="337" t="s">
        <v>40</v>
      </c>
      <c r="C13" s="340" t="s">
        <v>40</v>
      </c>
      <c r="D13" s="96">
        <v>0</v>
      </c>
      <c r="E13" s="96">
        <v>0</v>
      </c>
      <c r="F13" s="96">
        <v>2</v>
      </c>
      <c r="G13" s="308">
        <v>12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10</v>
      </c>
      <c r="B14" s="337" t="s">
        <v>28</v>
      </c>
      <c r="C14" s="340" t="s">
        <v>28</v>
      </c>
      <c r="D14" s="96">
        <v>0</v>
      </c>
      <c r="E14" s="96">
        <v>0</v>
      </c>
      <c r="F14" s="96">
        <v>2</v>
      </c>
      <c r="G14" s="308">
        <v>11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11</v>
      </c>
      <c r="B15" s="337" t="s">
        <v>55</v>
      </c>
      <c r="C15" s="340" t="s">
        <v>55</v>
      </c>
      <c r="D15" s="96">
        <v>0</v>
      </c>
      <c r="E15" s="96">
        <v>0</v>
      </c>
      <c r="F15" s="96">
        <v>1</v>
      </c>
      <c r="G15" s="308">
        <v>17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12</v>
      </c>
      <c r="B16" s="337" t="s">
        <v>22</v>
      </c>
      <c r="C16" s="340" t="s">
        <v>22</v>
      </c>
      <c r="D16" s="96">
        <v>0</v>
      </c>
      <c r="E16" s="96">
        <v>0</v>
      </c>
      <c r="F16" s="96">
        <v>1</v>
      </c>
      <c r="G16" s="308">
        <v>14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13</v>
      </c>
      <c r="B17" s="337" t="s">
        <v>12</v>
      </c>
      <c r="C17" s="340" t="s">
        <v>12</v>
      </c>
      <c r="D17" s="96">
        <v>0</v>
      </c>
      <c r="E17" s="96">
        <v>0</v>
      </c>
      <c r="F17" s="96">
        <v>1</v>
      </c>
      <c r="G17" s="308">
        <v>10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14</v>
      </c>
      <c r="B18" s="337" t="s">
        <v>82</v>
      </c>
      <c r="C18" s="340" t="s">
        <v>82</v>
      </c>
      <c r="D18" s="96">
        <v>0</v>
      </c>
      <c r="E18" s="96">
        <v>0</v>
      </c>
      <c r="F18" s="96">
        <v>0</v>
      </c>
      <c r="G18" s="308">
        <v>7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15</v>
      </c>
      <c r="B19" s="337" t="s">
        <v>2</v>
      </c>
      <c r="C19" s="340" t="s">
        <v>2</v>
      </c>
      <c r="D19" s="96">
        <v>0</v>
      </c>
      <c r="E19" s="96">
        <v>0</v>
      </c>
      <c r="F19" s="96">
        <v>0</v>
      </c>
      <c r="G19" s="308">
        <v>4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16</v>
      </c>
      <c r="B20" s="337" t="s">
        <v>83</v>
      </c>
      <c r="C20" s="340" t="s">
        <v>83</v>
      </c>
      <c r="D20" s="96">
        <v>0</v>
      </c>
      <c r="E20" s="96">
        <v>0</v>
      </c>
      <c r="F20" s="96">
        <v>0</v>
      </c>
      <c r="G20" s="308">
        <v>4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17</v>
      </c>
      <c r="B21" s="337" t="s">
        <v>38</v>
      </c>
      <c r="C21" s="340" t="s">
        <v>38</v>
      </c>
      <c r="D21" s="96">
        <v>0</v>
      </c>
      <c r="E21" s="96">
        <v>0</v>
      </c>
      <c r="F21" s="96">
        <v>0</v>
      </c>
      <c r="G21" s="308">
        <v>3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18</v>
      </c>
      <c r="B22" s="337" t="s">
        <v>56</v>
      </c>
      <c r="C22" s="340" t="s">
        <v>56</v>
      </c>
      <c r="D22" s="96">
        <v>0</v>
      </c>
      <c r="E22" s="96">
        <v>0</v>
      </c>
      <c r="F22" s="96">
        <v>0</v>
      </c>
      <c r="G22" s="308">
        <v>1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19</v>
      </c>
      <c r="B23" s="337" t="s">
        <v>79</v>
      </c>
      <c r="C23" s="340" t="s">
        <v>81</v>
      </c>
      <c r="D23" s="96">
        <v>0</v>
      </c>
      <c r="E23" s="96">
        <v>0</v>
      </c>
      <c r="F23" s="96">
        <v>0</v>
      </c>
      <c r="G23" s="308">
        <v>1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20</v>
      </c>
      <c r="B24" s="337" t="s">
        <v>41</v>
      </c>
      <c r="C24" s="340" t="s">
        <v>41</v>
      </c>
      <c r="D24" s="96">
        <v>0</v>
      </c>
      <c r="E24" s="96">
        <v>0</v>
      </c>
      <c r="F24" s="96">
        <v>0</v>
      </c>
      <c r="G24" s="308">
        <v>1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21</v>
      </c>
      <c r="B25" s="347" t="s">
        <v>42</v>
      </c>
      <c r="C25" s="382" t="s">
        <v>42</v>
      </c>
      <c r="D25" s="381">
        <v>0</v>
      </c>
      <c r="E25" s="96">
        <v>0</v>
      </c>
      <c r="F25" s="96">
        <v>0</v>
      </c>
      <c r="G25" s="308">
        <v>1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22</v>
      </c>
      <c r="B26" s="337" t="s">
        <v>37</v>
      </c>
      <c r="C26" s="340" t="s">
        <v>37</v>
      </c>
      <c r="D26" s="96">
        <v>0</v>
      </c>
      <c r="E26" s="96">
        <v>0</v>
      </c>
      <c r="F26" s="96">
        <v>0</v>
      </c>
      <c r="G26" s="308">
        <v>0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23</v>
      </c>
      <c r="B27" s="337" t="s">
        <v>36</v>
      </c>
      <c r="C27" s="340" t="s">
        <v>36</v>
      </c>
      <c r="D27" s="96">
        <v>0</v>
      </c>
      <c r="E27" s="96">
        <v>0</v>
      </c>
      <c r="F27" s="96">
        <v>0</v>
      </c>
      <c r="G27" s="308">
        <v>0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24</v>
      </c>
      <c r="B28" s="337" t="s">
        <v>54</v>
      </c>
      <c r="C28" s="340" t="s">
        <v>54</v>
      </c>
      <c r="D28" s="96">
        <v>0</v>
      </c>
      <c r="E28" s="96">
        <v>0</v>
      </c>
      <c r="F28" s="96">
        <v>0</v>
      </c>
      <c r="G28" s="308">
        <v>0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25</v>
      </c>
      <c r="B29" s="337" t="s">
        <v>31</v>
      </c>
      <c r="C29" s="340" t="s">
        <v>31</v>
      </c>
      <c r="D29" s="96">
        <v>0</v>
      </c>
      <c r="E29" s="96">
        <v>0</v>
      </c>
      <c r="F29" s="96">
        <v>0</v>
      </c>
      <c r="G29" s="308">
        <v>0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26</v>
      </c>
      <c r="B30" s="337" t="s">
        <v>35</v>
      </c>
      <c r="C30" s="340" t="s">
        <v>35</v>
      </c>
      <c r="D30" s="96">
        <v>0</v>
      </c>
      <c r="E30" s="96">
        <v>0</v>
      </c>
      <c r="F30" s="383">
        <v>0</v>
      </c>
      <c r="G30" s="308">
        <v>0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27</v>
      </c>
      <c r="B31" s="337" t="s">
        <v>33</v>
      </c>
      <c r="C31" s="340" t="s">
        <v>33</v>
      </c>
      <c r="D31" s="96">
        <v>0</v>
      </c>
      <c r="E31" s="96">
        <v>0</v>
      </c>
      <c r="F31" s="96">
        <v>0</v>
      </c>
      <c r="G31" s="308">
        <v>0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28</v>
      </c>
      <c r="B32" s="337" t="s">
        <v>26</v>
      </c>
      <c r="C32" s="340" t="s">
        <v>26</v>
      </c>
      <c r="D32" s="96">
        <v>0</v>
      </c>
      <c r="E32" s="96">
        <v>0</v>
      </c>
      <c r="F32" s="96">
        <v>0</v>
      </c>
      <c r="G32" s="308">
        <v>0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29</v>
      </c>
      <c r="B33" s="337" t="s">
        <v>29</v>
      </c>
      <c r="C33" s="340" t="s">
        <v>29</v>
      </c>
      <c r="D33" s="96">
        <v>0</v>
      </c>
      <c r="E33" s="96">
        <v>0</v>
      </c>
      <c r="F33" s="96">
        <v>0</v>
      </c>
      <c r="G33" s="308">
        <v>0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30</v>
      </c>
      <c r="B34" s="337" t="s">
        <v>3</v>
      </c>
      <c r="C34" s="340" t="s">
        <v>3</v>
      </c>
      <c r="D34" s="96">
        <v>0</v>
      </c>
      <c r="E34" s="96">
        <v>0</v>
      </c>
      <c r="F34" s="96">
        <v>0</v>
      </c>
      <c r="G34" s="308">
        <v>0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31</v>
      </c>
      <c r="B35" s="337" t="s">
        <v>52</v>
      </c>
      <c r="C35" s="340" t="s">
        <v>52</v>
      </c>
      <c r="D35" s="342">
        <v>0</v>
      </c>
      <c r="E35" s="342">
        <v>0</v>
      </c>
      <c r="F35" s="342">
        <v>0</v>
      </c>
      <c r="G35" s="344">
        <v>0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32</v>
      </c>
      <c r="B36" s="337" t="s">
        <v>62</v>
      </c>
      <c r="C36" s="340" t="s">
        <v>62</v>
      </c>
      <c r="D36" s="96">
        <v>0</v>
      </c>
      <c r="E36" s="96">
        <v>0</v>
      </c>
      <c r="F36" s="96">
        <v>0</v>
      </c>
      <c r="G36" s="308">
        <v>0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33</v>
      </c>
      <c r="B37" s="347" t="s">
        <v>64</v>
      </c>
      <c r="C37" s="348"/>
      <c r="D37" s="343">
        <v>0</v>
      </c>
      <c r="E37" s="343">
        <v>0</v>
      </c>
      <c r="F37" s="343">
        <v>0</v>
      </c>
      <c r="G37" s="345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34</v>
      </c>
      <c r="B38" s="349" t="s">
        <v>61</v>
      </c>
      <c r="C38" s="350"/>
      <c r="D38" s="341">
        <v>0</v>
      </c>
      <c r="E38" s="343">
        <v>0</v>
      </c>
      <c r="F38" s="343">
        <v>0</v>
      </c>
      <c r="G38" s="345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234"/>
      <c r="B39" s="336"/>
      <c r="C39" s="336"/>
      <c r="D39" s="304"/>
      <c r="E39" s="305"/>
      <c r="F39" s="306"/>
      <c r="G39" s="307"/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5"/>
      <c r="B40" s="333"/>
      <c r="C40" s="333"/>
      <c r="D40" s="300"/>
      <c r="E40" s="301"/>
      <c r="F40" s="302"/>
      <c r="G40" s="303"/>
      <c r="H40" s="194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33"/>
      <c r="C41" s="333"/>
      <c r="D41" s="300"/>
      <c r="E41" s="301"/>
      <c r="F41" s="302"/>
      <c r="G41" s="303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33"/>
      <c r="C42" s="333"/>
      <c r="D42" s="300"/>
      <c r="E42" s="301"/>
      <c r="F42" s="302"/>
      <c r="G42" s="303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33"/>
      <c r="C43" s="333"/>
      <c r="D43" s="309"/>
      <c r="E43" s="301"/>
      <c r="F43" s="302"/>
      <c r="G43" s="303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6"/>
      <c r="B44" s="333"/>
      <c r="C44" s="333"/>
      <c r="D44" s="237"/>
      <c r="E44" s="194"/>
      <c r="F44" s="238"/>
      <c r="G44" s="98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33"/>
      <c r="C45" s="333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33"/>
      <c r="C46" s="333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33"/>
      <c r="C47" s="333"/>
      <c r="D47" s="239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34"/>
      <c r="C48" s="334"/>
      <c r="D48" s="237"/>
      <c r="E48" s="240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34"/>
      <c r="C49" s="334"/>
      <c r="D49" s="241"/>
      <c r="E49" s="194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>
      <c r="A50" s="335"/>
      <c r="B50" s="335"/>
      <c r="C50" s="335"/>
      <c r="D50" s="335"/>
      <c r="E50" s="335"/>
      <c r="F50" s="335"/>
      <c r="G50" s="335"/>
      <c r="H50" s="335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21">
      <c r="A51" s="98"/>
      <c r="B51" s="98"/>
      <c r="C51" s="98"/>
      <c r="D51" s="98"/>
      <c r="E51" s="243"/>
      <c r="F51" s="242"/>
      <c r="G51" s="98"/>
      <c r="H51" s="243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</sheetData>
  <sortState xmlns:xlrd2="http://schemas.microsoft.com/office/spreadsheetml/2017/richdata2" ref="B9:G12">
    <sortCondition descending="1" ref="F9:F12"/>
  </sortState>
  <mergeCells count="48">
    <mergeCell ref="B37:C37"/>
    <mergeCell ref="B38:C38"/>
    <mergeCell ref="B2:G2"/>
    <mergeCell ref="B26:C26"/>
    <mergeCell ref="B27:C27"/>
    <mergeCell ref="B18:C18"/>
    <mergeCell ref="B34:C34"/>
    <mergeCell ref="B35:C35"/>
    <mergeCell ref="B36:C36"/>
    <mergeCell ref="B28:C28"/>
    <mergeCell ref="B29:C29"/>
    <mergeCell ref="B30:C30"/>
    <mergeCell ref="B31:C31"/>
    <mergeCell ref="B32:C32"/>
    <mergeCell ref="B33:C33"/>
    <mergeCell ref="B46:C46"/>
    <mergeCell ref="B47:C47"/>
    <mergeCell ref="B48:C48"/>
    <mergeCell ref="B49:C49"/>
    <mergeCell ref="A50:H50"/>
    <mergeCell ref="B39:C39"/>
    <mergeCell ref="B40:C40"/>
    <mergeCell ref="B41:C41"/>
    <mergeCell ref="B42:C42"/>
    <mergeCell ref="B43:C43"/>
    <mergeCell ref="B44:C44"/>
    <mergeCell ref="B45:C45"/>
    <mergeCell ref="B19:C19"/>
    <mergeCell ref="B20:C20"/>
    <mergeCell ref="B21:C21"/>
    <mergeCell ref="B22:C22"/>
    <mergeCell ref="B23:C23"/>
    <mergeCell ref="B25:C25"/>
    <mergeCell ref="B14:C14"/>
    <mergeCell ref="B15:C15"/>
    <mergeCell ref="B16:C16"/>
    <mergeCell ref="B17:C17"/>
    <mergeCell ref="B24:C24"/>
    <mergeCell ref="B9:C9"/>
    <mergeCell ref="B10:C10"/>
    <mergeCell ref="B11:C11"/>
    <mergeCell ref="B12:C12"/>
    <mergeCell ref="B13:C13"/>
    <mergeCell ref="B6:C6"/>
    <mergeCell ref="B7:C7"/>
    <mergeCell ref="B4:C4"/>
    <mergeCell ref="B5:C5"/>
    <mergeCell ref="B8:C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1"/>
  <sheetViews>
    <sheetView topLeftCell="B5" workbookViewId="0">
      <selection activeCell="W6" sqref="W6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7" t="s">
        <v>21</v>
      </c>
      <c r="E1" s="258" t="s">
        <v>58</v>
      </c>
      <c r="F1" s="258" t="s">
        <v>59</v>
      </c>
      <c r="G1" s="259">
        <v>1</v>
      </c>
      <c r="H1" s="259">
        <v>2</v>
      </c>
      <c r="I1" s="259">
        <v>3</v>
      </c>
      <c r="J1" s="259">
        <v>4</v>
      </c>
      <c r="K1" s="259">
        <v>5</v>
      </c>
      <c r="L1" s="260"/>
      <c r="M1" s="259">
        <v>6</v>
      </c>
      <c r="N1" s="259">
        <v>7</v>
      </c>
      <c r="O1" s="259">
        <v>8</v>
      </c>
      <c r="P1" s="259">
        <v>9</v>
      </c>
      <c r="Q1" s="261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2" t="s">
        <v>27</v>
      </c>
      <c r="D2" s="263">
        <v>45176</v>
      </c>
      <c r="E2" s="264">
        <v>2023</v>
      </c>
      <c r="F2" s="265">
        <f>SUM(L2+R2)</f>
        <v>1484</v>
      </c>
      <c r="G2" s="266">
        <v>148</v>
      </c>
      <c r="H2" s="266">
        <v>148</v>
      </c>
      <c r="I2" s="266">
        <v>148</v>
      </c>
      <c r="J2" s="266">
        <v>148</v>
      </c>
      <c r="K2" s="266">
        <v>148</v>
      </c>
      <c r="L2" s="265">
        <f>SUM(G2:K2)</f>
        <v>740</v>
      </c>
      <c r="M2" s="266">
        <v>148</v>
      </c>
      <c r="N2" s="266">
        <v>152</v>
      </c>
      <c r="O2" s="266">
        <v>144</v>
      </c>
      <c r="P2" s="266">
        <v>152</v>
      </c>
      <c r="Q2" s="266">
        <v>148</v>
      </c>
      <c r="R2" s="267">
        <f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8" t="s">
        <v>50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9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8" t="s">
        <v>51</v>
      </c>
      <c r="D4" s="89">
        <v>42754</v>
      </c>
      <c r="E4" s="90">
        <v>2017</v>
      </c>
      <c r="F4" s="60">
        <f>SUM(L4+R4)</f>
        <v>1471</v>
      </c>
      <c r="G4" s="62">
        <v>147</v>
      </c>
      <c r="H4" s="62">
        <v>148</v>
      </c>
      <c r="I4" s="62">
        <v>148</v>
      </c>
      <c r="J4" s="62">
        <v>144</v>
      </c>
      <c r="K4" s="62">
        <v>148</v>
      </c>
      <c r="L4" s="60">
        <f>SUM(G4:K4)</f>
        <v>735</v>
      </c>
      <c r="M4" s="62">
        <v>148</v>
      </c>
      <c r="N4" s="62">
        <v>144</v>
      </c>
      <c r="O4" s="62">
        <v>148</v>
      </c>
      <c r="P4" s="62">
        <v>148</v>
      </c>
      <c r="Q4" s="62">
        <v>148</v>
      </c>
      <c r="R4" s="269">
        <f>SUM(M4:Q4)</f>
        <v>736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8" t="s">
        <v>23</v>
      </c>
      <c r="D5" s="89">
        <v>45176</v>
      </c>
      <c r="E5" s="90">
        <v>2023</v>
      </c>
      <c r="F5" s="60">
        <f>SUM(L5+R5)</f>
        <v>1457</v>
      </c>
      <c r="G5" s="62">
        <v>140</v>
      </c>
      <c r="H5" s="62">
        <v>148</v>
      </c>
      <c r="I5" s="62">
        <v>142</v>
      </c>
      <c r="J5" s="62">
        <v>147</v>
      </c>
      <c r="K5" s="62">
        <v>144</v>
      </c>
      <c r="L5" s="60">
        <f>SUM(G5:K5)</f>
        <v>721</v>
      </c>
      <c r="M5" s="62">
        <v>148</v>
      </c>
      <c r="N5" s="62">
        <v>148</v>
      </c>
      <c r="O5" s="62">
        <v>148</v>
      </c>
      <c r="P5" s="62">
        <v>144</v>
      </c>
      <c r="Q5" s="62">
        <v>148</v>
      </c>
      <c r="R5" s="269">
        <f>SUM(M5:Q5)</f>
        <v>736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8" t="s">
        <v>24</v>
      </c>
      <c r="D6" s="89">
        <v>42283</v>
      </c>
      <c r="E6" s="90">
        <v>2005</v>
      </c>
      <c r="F6" s="60">
        <f>SUM(L6+R6)</f>
        <v>1455</v>
      </c>
      <c r="G6" s="62">
        <v>144</v>
      </c>
      <c r="H6" s="62">
        <v>144</v>
      </c>
      <c r="I6" s="62">
        <v>148</v>
      </c>
      <c r="J6" s="62">
        <v>148</v>
      </c>
      <c r="K6" s="62">
        <v>144</v>
      </c>
      <c r="L6" s="60">
        <f>SUM(G6:K6)</f>
        <v>728</v>
      </c>
      <c r="M6" s="62">
        <v>144</v>
      </c>
      <c r="N6" s="62">
        <v>144</v>
      </c>
      <c r="O6" s="62">
        <v>147</v>
      </c>
      <c r="P6" s="62">
        <v>148</v>
      </c>
      <c r="Q6" s="62">
        <v>144</v>
      </c>
      <c r="R6" s="269">
        <f>SUM(M6:Q6)</f>
        <v>727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8" t="s">
        <v>26</v>
      </c>
      <c r="D7" s="89">
        <v>43027</v>
      </c>
      <c r="E7" s="90">
        <v>2017</v>
      </c>
      <c r="F7" s="60">
        <f>SUM(L7+R7)</f>
        <v>1455</v>
      </c>
      <c r="G7" s="62">
        <v>150</v>
      </c>
      <c r="H7" s="62">
        <v>140</v>
      </c>
      <c r="I7" s="62">
        <v>148</v>
      </c>
      <c r="J7" s="62">
        <v>148</v>
      </c>
      <c r="K7" s="62">
        <v>144</v>
      </c>
      <c r="L7" s="60">
        <f>SUM(G7:K7)</f>
        <v>730</v>
      </c>
      <c r="M7" s="62">
        <v>145</v>
      </c>
      <c r="N7" s="62">
        <v>144</v>
      </c>
      <c r="O7" s="62">
        <v>144</v>
      </c>
      <c r="P7" s="62">
        <v>148</v>
      </c>
      <c r="Q7" s="62">
        <v>144</v>
      </c>
      <c r="R7" s="269">
        <f>SUM(M7:Q7)</f>
        <v>725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8" t="s">
        <v>25</v>
      </c>
      <c r="D8" s="89">
        <v>42293</v>
      </c>
      <c r="E8" s="90">
        <v>2008</v>
      </c>
      <c r="F8" s="60">
        <f>SUM(L8+R8)</f>
        <v>1441</v>
      </c>
      <c r="G8" s="62">
        <v>145</v>
      </c>
      <c r="H8" s="62">
        <v>148</v>
      </c>
      <c r="I8" s="62">
        <v>146</v>
      </c>
      <c r="J8" s="62">
        <v>140</v>
      </c>
      <c r="K8" s="62">
        <v>142</v>
      </c>
      <c r="L8" s="60">
        <f>SUM(G8:K8)</f>
        <v>721</v>
      </c>
      <c r="M8" s="62">
        <v>144</v>
      </c>
      <c r="N8" s="62">
        <v>144</v>
      </c>
      <c r="O8" s="62">
        <v>144</v>
      </c>
      <c r="P8" s="62">
        <v>144</v>
      </c>
      <c r="Q8" s="62">
        <v>144</v>
      </c>
      <c r="R8" s="269">
        <f>SUM(M8:Q8)</f>
        <v>720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8" t="s">
        <v>39</v>
      </c>
      <c r="D9" s="89">
        <v>42256</v>
      </c>
      <c r="E9" s="90">
        <v>2004</v>
      </c>
      <c r="F9" s="60">
        <f>SUM(L9+R9)</f>
        <v>1439</v>
      </c>
      <c r="G9" s="62">
        <v>140</v>
      </c>
      <c r="H9" s="62">
        <v>144</v>
      </c>
      <c r="I9" s="62">
        <v>140</v>
      </c>
      <c r="J9" s="62">
        <v>147</v>
      </c>
      <c r="K9" s="62">
        <v>140</v>
      </c>
      <c r="L9" s="60">
        <f>SUM(G9:K9)</f>
        <v>711</v>
      </c>
      <c r="M9" s="62">
        <v>148</v>
      </c>
      <c r="N9" s="62">
        <v>148</v>
      </c>
      <c r="O9" s="62">
        <v>140</v>
      </c>
      <c r="P9" s="62">
        <v>144</v>
      </c>
      <c r="Q9" s="62">
        <v>148</v>
      </c>
      <c r="R9" s="269">
        <f>SUM(M9:Q9)</f>
        <v>728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8" t="s">
        <v>47</v>
      </c>
      <c r="D10" s="89">
        <v>42278</v>
      </c>
      <c r="E10" s="90">
        <v>2015</v>
      </c>
      <c r="F10" s="60">
        <f>SUM(L10+R10)</f>
        <v>1437</v>
      </c>
      <c r="G10" s="62">
        <v>148</v>
      </c>
      <c r="H10" s="62">
        <v>144</v>
      </c>
      <c r="I10" s="62">
        <v>127</v>
      </c>
      <c r="J10" s="62">
        <v>148</v>
      </c>
      <c r="K10" s="62">
        <v>144</v>
      </c>
      <c r="L10" s="60">
        <f>SUM(G10:K10)</f>
        <v>711</v>
      </c>
      <c r="M10" s="62">
        <v>140</v>
      </c>
      <c r="N10" s="62">
        <v>144</v>
      </c>
      <c r="O10" s="62">
        <v>150</v>
      </c>
      <c r="P10" s="62">
        <v>144</v>
      </c>
      <c r="Q10" s="62">
        <v>148</v>
      </c>
      <c r="R10" s="269">
        <f>SUM(M10:Q10)</f>
        <v>726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70" t="s">
        <v>67</v>
      </c>
      <c r="D11" s="89">
        <v>44822</v>
      </c>
      <c r="E11" s="91">
        <v>2012</v>
      </c>
      <c r="F11" s="60">
        <f>SUM(L11+R11)</f>
        <v>1436</v>
      </c>
      <c r="G11" s="92">
        <v>140</v>
      </c>
      <c r="H11" s="92">
        <v>144</v>
      </c>
      <c r="I11" s="92">
        <v>140</v>
      </c>
      <c r="J11" s="92">
        <v>140</v>
      </c>
      <c r="K11" s="92">
        <v>144</v>
      </c>
      <c r="L11" s="60">
        <f>SUM(G11:K11)</f>
        <v>708</v>
      </c>
      <c r="M11" s="93">
        <v>144</v>
      </c>
      <c r="N11" s="93">
        <v>144</v>
      </c>
      <c r="O11" s="93">
        <v>148</v>
      </c>
      <c r="P11" s="93">
        <v>144</v>
      </c>
      <c r="Q11" s="93">
        <v>148</v>
      </c>
      <c r="R11" s="269">
        <f>SUM(M11:Q11)</f>
        <v>728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8" t="s">
        <v>3</v>
      </c>
      <c r="D12" s="89">
        <v>42279</v>
      </c>
      <c r="E12" s="90">
        <v>2008</v>
      </c>
      <c r="F12" s="60">
        <f>SUM(L12+R12)</f>
        <v>1434</v>
      </c>
      <c r="G12" s="62">
        <v>140</v>
      </c>
      <c r="H12" s="62">
        <v>144</v>
      </c>
      <c r="I12" s="62">
        <v>140</v>
      </c>
      <c r="J12" s="62">
        <v>144</v>
      </c>
      <c r="K12" s="62">
        <v>148</v>
      </c>
      <c r="L12" s="60">
        <f>SUM(G12:K12)</f>
        <v>716</v>
      </c>
      <c r="M12" s="62">
        <v>144</v>
      </c>
      <c r="N12" s="62">
        <v>140</v>
      </c>
      <c r="O12" s="62">
        <v>146</v>
      </c>
      <c r="P12" s="62">
        <v>144</v>
      </c>
      <c r="Q12" s="62">
        <v>144</v>
      </c>
      <c r="R12" s="269">
        <f>SUM(M12:Q12)</f>
        <v>718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8" t="s">
        <v>37</v>
      </c>
      <c r="D13" s="89">
        <v>43146</v>
      </c>
      <c r="E13" s="90">
        <v>2018</v>
      </c>
      <c r="F13" s="60">
        <f>SUM(L13+R13)</f>
        <v>1426</v>
      </c>
      <c r="G13" s="62">
        <v>148</v>
      </c>
      <c r="H13" s="62">
        <v>143</v>
      </c>
      <c r="I13" s="62">
        <v>144</v>
      </c>
      <c r="J13" s="62">
        <v>144</v>
      </c>
      <c r="K13" s="62">
        <v>144</v>
      </c>
      <c r="L13" s="60">
        <f>SUM(G13:K13)</f>
        <v>723</v>
      </c>
      <c r="M13" s="62">
        <v>148</v>
      </c>
      <c r="N13" s="62">
        <v>144</v>
      </c>
      <c r="O13" s="62">
        <v>140</v>
      </c>
      <c r="P13" s="62">
        <v>144</v>
      </c>
      <c r="Q13" s="62">
        <v>127</v>
      </c>
      <c r="R13" s="269">
        <f>SUM(M13:Q13)</f>
        <v>703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8" t="s">
        <v>28</v>
      </c>
      <c r="D14" s="89">
        <v>42092</v>
      </c>
      <c r="E14" s="90">
        <v>2007</v>
      </c>
      <c r="F14" s="60">
        <f>SUM(L14+R14)</f>
        <v>1413</v>
      </c>
      <c r="G14" s="62">
        <v>140</v>
      </c>
      <c r="H14" s="62">
        <v>142</v>
      </c>
      <c r="I14" s="62">
        <v>140</v>
      </c>
      <c r="J14" s="62">
        <v>140</v>
      </c>
      <c r="K14" s="62">
        <v>140</v>
      </c>
      <c r="L14" s="60">
        <f>SUM(G14:K14)</f>
        <v>702</v>
      </c>
      <c r="M14" s="62">
        <v>144</v>
      </c>
      <c r="N14" s="62">
        <v>140</v>
      </c>
      <c r="O14" s="62">
        <v>144</v>
      </c>
      <c r="P14" s="62">
        <v>140</v>
      </c>
      <c r="Q14" s="62">
        <v>143</v>
      </c>
      <c r="R14" s="269">
        <f>SUM(M14:Q14)</f>
        <v>711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8" t="s">
        <v>22</v>
      </c>
      <c r="D15" s="89">
        <v>43580</v>
      </c>
      <c r="E15" s="90">
        <v>2019</v>
      </c>
      <c r="F15" s="60">
        <f>SUM(L15+R15)</f>
        <v>1409</v>
      </c>
      <c r="G15" s="62">
        <v>140</v>
      </c>
      <c r="H15" s="62">
        <v>131</v>
      </c>
      <c r="I15" s="62">
        <v>142</v>
      </c>
      <c r="J15" s="62">
        <v>144</v>
      </c>
      <c r="K15" s="62">
        <v>140</v>
      </c>
      <c r="L15" s="60">
        <f>SUM(G15:K15)</f>
        <v>697</v>
      </c>
      <c r="M15" s="62">
        <v>140</v>
      </c>
      <c r="N15" s="62">
        <v>140</v>
      </c>
      <c r="O15" s="62">
        <v>144</v>
      </c>
      <c r="P15" s="62">
        <v>144</v>
      </c>
      <c r="Q15" s="62">
        <v>144</v>
      </c>
      <c r="R15" s="269">
        <f>SUM(M15:Q15)</f>
        <v>712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8" t="s">
        <v>48</v>
      </c>
      <c r="D16" s="89">
        <v>42347</v>
      </c>
      <c r="E16" s="90">
        <v>2010</v>
      </c>
      <c r="F16" s="60">
        <f>SUM(L16+R16)</f>
        <v>1405</v>
      </c>
      <c r="G16" s="62">
        <v>140</v>
      </c>
      <c r="H16" s="62">
        <v>142</v>
      </c>
      <c r="I16" s="62">
        <v>144</v>
      </c>
      <c r="J16" s="62">
        <v>145</v>
      </c>
      <c r="K16" s="62">
        <v>141</v>
      </c>
      <c r="L16" s="60">
        <f>SUM(G16:K16)</f>
        <v>712</v>
      </c>
      <c r="M16" s="62">
        <v>140</v>
      </c>
      <c r="N16" s="62">
        <v>142</v>
      </c>
      <c r="O16" s="62">
        <v>140</v>
      </c>
      <c r="P16" s="62">
        <v>142</v>
      </c>
      <c r="Q16" s="62">
        <v>129</v>
      </c>
      <c r="R16" s="269">
        <f>SUM(M16:Q16)</f>
        <v>693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8" t="s">
        <v>55</v>
      </c>
      <c r="D17" s="89">
        <v>45176</v>
      </c>
      <c r="E17" s="90">
        <v>2023</v>
      </c>
      <c r="F17" s="60">
        <f>SUM(L17+R17)</f>
        <v>1405</v>
      </c>
      <c r="G17" s="62">
        <v>140</v>
      </c>
      <c r="H17" s="62">
        <v>144</v>
      </c>
      <c r="I17" s="62">
        <v>145</v>
      </c>
      <c r="J17" s="62">
        <v>148</v>
      </c>
      <c r="K17" s="62">
        <v>144</v>
      </c>
      <c r="L17" s="60">
        <f>SUM(G17:K17)</f>
        <v>721</v>
      </c>
      <c r="M17" s="62">
        <v>119</v>
      </c>
      <c r="N17" s="62">
        <v>140</v>
      </c>
      <c r="O17" s="62">
        <v>140</v>
      </c>
      <c r="P17" s="62">
        <v>144</v>
      </c>
      <c r="Q17" s="62">
        <v>141</v>
      </c>
      <c r="R17" s="269">
        <f>SUM(M17:Q17)</f>
        <v>684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8" t="s">
        <v>12</v>
      </c>
      <c r="D18" s="89">
        <v>42446</v>
      </c>
      <c r="E18" s="90">
        <v>2016</v>
      </c>
      <c r="F18" s="60">
        <f>SUM(L18+R18)</f>
        <v>1393</v>
      </c>
      <c r="G18" s="62">
        <v>142</v>
      </c>
      <c r="H18" s="62">
        <v>143</v>
      </c>
      <c r="I18" s="62">
        <v>143</v>
      </c>
      <c r="J18" s="62">
        <v>142</v>
      </c>
      <c r="K18" s="62">
        <v>144</v>
      </c>
      <c r="L18" s="60">
        <f>SUM(G18:K18)</f>
        <v>714</v>
      </c>
      <c r="M18" s="62">
        <v>144</v>
      </c>
      <c r="N18" s="62">
        <v>143</v>
      </c>
      <c r="O18" s="62">
        <v>124</v>
      </c>
      <c r="P18" s="62">
        <v>128</v>
      </c>
      <c r="Q18" s="62">
        <v>140</v>
      </c>
      <c r="R18" s="269">
        <f>SUM(M18:Q18)</f>
        <v>679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8" t="s">
        <v>35</v>
      </c>
      <c r="D19" s="89">
        <v>42068</v>
      </c>
      <c r="E19" s="90">
        <v>2009</v>
      </c>
      <c r="F19" s="60">
        <f>SUM(L19+R19)</f>
        <v>1361</v>
      </c>
      <c r="G19" s="62">
        <v>140</v>
      </c>
      <c r="H19" s="62">
        <v>140</v>
      </c>
      <c r="I19" s="62">
        <v>146</v>
      </c>
      <c r="J19" s="62">
        <v>124</v>
      </c>
      <c r="K19" s="62">
        <v>124</v>
      </c>
      <c r="L19" s="60">
        <f>SUM(G19:K19)</f>
        <v>674</v>
      </c>
      <c r="M19" s="62">
        <v>140</v>
      </c>
      <c r="N19" s="62">
        <v>142</v>
      </c>
      <c r="O19" s="62">
        <v>143</v>
      </c>
      <c r="P19" s="62">
        <v>129</v>
      </c>
      <c r="Q19" s="62">
        <v>133</v>
      </c>
      <c r="R19" s="269">
        <f>SUM(M19:Q19)</f>
        <v>687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8" t="s">
        <v>29</v>
      </c>
      <c r="D20" s="89">
        <v>42712</v>
      </c>
      <c r="E20" s="90">
        <v>2016</v>
      </c>
      <c r="F20" s="60">
        <f>SUM(L20+R20)</f>
        <v>1361</v>
      </c>
      <c r="G20" s="62">
        <v>123</v>
      </c>
      <c r="H20" s="62">
        <v>143</v>
      </c>
      <c r="I20" s="62">
        <v>140</v>
      </c>
      <c r="J20" s="62">
        <v>129</v>
      </c>
      <c r="K20" s="62">
        <v>148</v>
      </c>
      <c r="L20" s="60">
        <f>SUM(G20:K20)</f>
        <v>683</v>
      </c>
      <c r="M20" s="62">
        <v>125</v>
      </c>
      <c r="N20" s="62">
        <v>140</v>
      </c>
      <c r="O20" s="62">
        <v>140</v>
      </c>
      <c r="P20" s="62">
        <v>131</v>
      </c>
      <c r="Q20" s="62">
        <v>142</v>
      </c>
      <c r="R20" s="269">
        <f>SUM(M20:Q20)</f>
        <v>678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8" t="s">
        <v>52</v>
      </c>
      <c r="D21" s="89">
        <v>42817</v>
      </c>
      <c r="E21" s="90">
        <v>2017</v>
      </c>
      <c r="F21" s="60">
        <f>SUM(L21+R21)</f>
        <v>1344</v>
      </c>
      <c r="G21" s="62">
        <v>126</v>
      </c>
      <c r="H21" s="62">
        <v>116</v>
      </c>
      <c r="I21" s="62">
        <v>132</v>
      </c>
      <c r="J21" s="62">
        <v>140</v>
      </c>
      <c r="K21" s="62">
        <v>128</v>
      </c>
      <c r="L21" s="60">
        <f>SUM(G21:K21)</f>
        <v>642</v>
      </c>
      <c r="M21" s="62">
        <v>126</v>
      </c>
      <c r="N21" s="62">
        <v>144</v>
      </c>
      <c r="O21" s="62">
        <v>144</v>
      </c>
      <c r="P21" s="62">
        <v>144</v>
      </c>
      <c r="Q21" s="62">
        <v>144</v>
      </c>
      <c r="R21" s="269">
        <f>SUM(M21:Q21)</f>
        <v>702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8" t="s">
        <v>61</v>
      </c>
      <c r="D22" s="89">
        <v>44959</v>
      </c>
      <c r="E22" s="90">
        <v>2023</v>
      </c>
      <c r="F22" s="60">
        <f>SUM(L22+R22)</f>
        <v>1342</v>
      </c>
      <c r="G22" s="62">
        <v>134</v>
      </c>
      <c r="H22" s="62">
        <v>127</v>
      </c>
      <c r="I22" s="62">
        <v>128</v>
      </c>
      <c r="J22" s="62">
        <v>126</v>
      </c>
      <c r="K22" s="62">
        <v>143</v>
      </c>
      <c r="L22" s="60">
        <f>SUM(G22:K22)</f>
        <v>658</v>
      </c>
      <c r="M22" s="62">
        <v>124</v>
      </c>
      <c r="N22" s="62">
        <v>140</v>
      </c>
      <c r="O22" s="62">
        <v>140</v>
      </c>
      <c r="P22" s="62">
        <v>140</v>
      </c>
      <c r="Q22" s="62">
        <v>140</v>
      </c>
      <c r="R22" s="269">
        <f>SUM(M22:Q22)</f>
        <v>684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8" t="s">
        <v>54</v>
      </c>
      <c r="D23" s="89">
        <v>42251</v>
      </c>
      <c r="E23" s="90">
        <v>2014</v>
      </c>
      <c r="F23" s="60">
        <f>SUM(L23+R23)</f>
        <v>1337</v>
      </c>
      <c r="G23" s="62">
        <v>135</v>
      </c>
      <c r="H23" s="62">
        <v>126</v>
      </c>
      <c r="I23" s="62">
        <v>126</v>
      </c>
      <c r="J23" s="62">
        <v>140</v>
      </c>
      <c r="K23" s="62">
        <v>127</v>
      </c>
      <c r="L23" s="60">
        <f>SUM(G23:K23)</f>
        <v>654</v>
      </c>
      <c r="M23" s="62">
        <v>143</v>
      </c>
      <c r="N23" s="62">
        <v>142</v>
      </c>
      <c r="O23" s="62">
        <v>127</v>
      </c>
      <c r="P23" s="62">
        <v>144</v>
      </c>
      <c r="Q23" s="62">
        <v>127</v>
      </c>
      <c r="R23" s="269">
        <f>SUM(M23:Q23)</f>
        <v>683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8" t="s">
        <v>38</v>
      </c>
      <c r="D24" s="89">
        <v>43523</v>
      </c>
      <c r="E24" s="90">
        <v>2019</v>
      </c>
      <c r="F24" s="60">
        <f>SUM(L24+R24)</f>
        <v>1337</v>
      </c>
      <c r="G24" s="62">
        <v>142</v>
      </c>
      <c r="H24" s="62">
        <v>128</v>
      </c>
      <c r="I24" s="62">
        <v>144</v>
      </c>
      <c r="J24" s="62">
        <v>129</v>
      </c>
      <c r="K24" s="62">
        <v>140</v>
      </c>
      <c r="L24" s="60">
        <f>SUM(G24:K24)</f>
        <v>683</v>
      </c>
      <c r="M24" s="62">
        <v>127</v>
      </c>
      <c r="N24" s="62">
        <v>140</v>
      </c>
      <c r="O24" s="62">
        <v>140</v>
      </c>
      <c r="P24" s="62">
        <v>124</v>
      </c>
      <c r="Q24" s="62">
        <v>123</v>
      </c>
      <c r="R24" s="269">
        <f>SUM(M24:Q24)</f>
        <v>654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8" t="s">
        <v>33</v>
      </c>
      <c r="D25" s="89">
        <v>42118</v>
      </c>
      <c r="E25" s="90">
        <v>2007</v>
      </c>
      <c r="F25" s="60">
        <f>SUM(L25+R25)</f>
        <v>1302</v>
      </c>
      <c r="G25" s="62">
        <v>123</v>
      </c>
      <c r="H25" s="62">
        <v>128</v>
      </c>
      <c r="I25" s="62">
        <v>126</v>
      </c>
      <c r="J25" s="62">
        <v>127</v>
      </c>
      <c r="K25" s="62">
        <v>124</v>
      </c>
      <c r="L25" s="60">
        <f>SUM(G25:K25)</f>
        <v>628</v>
      </c>
      <c r="M25" s="62">
        <v>127</v>
      </c>
      <c r="N25" s="62">
        <v>128</v>
      </c>
      <c r="O25" s="62">
        <v>131</v>
      </c>
      <c r="P25" s="62">
        <v>140</v>
      </c>
      <c r="Q25" s="62">
        <v>148</v>
      </c>
      <c r="R25" s="269">
        <f>SUM(M25:Q25)</f>
        <v>674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71" t="s">
        <v>42</v>
      </c>
      <c r="D26" s="89">
        <v>42079</v>
      </c>
      <c r="E26" s="90">
        <v>2005</v>
      </c>
      <c r="F26" s="60">
        <f>SUM(L26+R26)</f>
        <v>1284</v>
      </c>
      <c r="G26" s="62">
        <v>126</v>
      </c>
      <c r="H26" s="62">
        <v>126</v>
      </c>
      <c r="I26" s="62">
        <v>109</v>
      </c>
      <c r="J26" s="62">
        <v>125</v>
      </c>
      <c r="K26" s="62">
        <v>128</v>
      </c>
      <c r="L26" s="60">
        <f>SUM(G26:K26)</f>
        <v>614</v>
      </c>
      <c r="M26" s="62">
        <v>127</v>
      </c>
      <c r="N26" s="62">
        <v>144</v>
      </c>
      <c r="O26" s="62">
        <v>140</v>
      </c>
      <c r="P26" s="62">
        <v>135</v>
      </c>
      <c r="Q26" s="62">
        <v>124</v>
      </c>
      <c r="R26" s="269">
        <f>SUM(M26:Q26)</f>
        <v>670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8" t="s">
        <v>34</v>
      </c>
      <c r="D27" s="89">
        <v>42307</v>
      </c>
      <c r="E27" s="90">
        <v>2008</v>
      </c>
      <c r="F27" s="60">
        <f>SUM(L27+R27)</f>
        <v>1274</v>
      </c>
      <c r="G27" s="62">
        <v>130</v>
      </c>
      <c r="H27" s="62">
        <v>120</v>
      </c>
      <c r="I27" s="62">
        <v>132</v>
      </c>
      <c r="J27" s="62">
        <v>140</v>
      </c>
      <c r="K27" s="62">
        <v>116</v>
      </c>
      <c r="L27" s="60">
        <f>SUM(G27:K27)</f>
        <v>638</v>
      </c>
      <c r="M27" s="62">
        <v>129</v>
      </c>
      <c r="N27" s="62">
        <v>140</v>
      </c>
      <c r="O27" s="62">
        <v>122</v>
      </c>
      <c r="P27" s="62">
        <v>123</v>
      </c>
      <c r="Q27" s="62">
        <v>122</v>
      </c>
      <c r="R27" s="269">
        <f>SUM(M27:Q27)</f>
        <v>636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72" t="s">
        <v>79</v>
      </c>
      <c r="D28" s="273">
        <v>42106</v>
      </c>
      <c r="E28" s="274">
        <v>2007</v>
      </c>
      <c r="F28" s="94">
        <v>1242</v>
      </c>
      <c r="G28" s="274">
        <v>140</v>
      </c>
      <c r="H28" s="274">
        <v>140</v>
      </c>
      <c r="I28" s="274">
        <v>142</v>
      </c>
      <c r="J28" s="274">
        <v>125</v>
      </c>
      <c r="K28" s="274">
        <v>126</v>
      </c>
      <c r="L28" s="94">
        <v>673</v>
      </c>
      <c r="M28" s="274">
        <v>114</v>
      </c>
      <c r="N28" s="274">
        <v>106</v>
      </c>
      <c r="O28" s="274">
        <v>115</v>
      </c>
      <c r="P28" s="274">
        <v>125</v>
      </c>
      <c r="Q28" s="274">
        <v>109</v>
      </c>
      <c r="R28" s="275">
        <v>569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8" t="s">
        <v>62</v>
      </c>
      <c r="D29" s="89">
        <v>45176</v>
      </c>
      <c r="E29" s="90">
        <v>2023</v>
      </c>
      <c r="F29" s="60">
        <f>SUM(L29+R29)</f>
        <v>1233</v>
      </c>
      <c r="G29" s="62">
        <v>123</v>
      </c>
      <c r="H29" s="62">
        <v>107</v>
      </c>
      <c r="I29" s="62">
        <v>130</v>
      </c>
      <c r="J29" s="62">
        <v>116</v>
      </c>
      <c r="K29" s="62">
        <v>131</v>
      </c>
      <c r="L29" s="60">
        <f>SUM(G29:K29)</f>
        <v>607</v>
      </c>
      <c r="M29" s="62">
        <v>128</v>
      </c>
      <c r="N29" s="62">
        <v>132</v>
      </c>
      <c r="O29" s="62">
        <v>123</v>
      </c>
      <c r="P29" s="62">
        <v>127</v>
      </c>
      <c r="Q29" s="62">
        <v>116</v>
      </c>
      <c r="R29" s="269">
        <f>SUM(M29:Q29)</f>
        <v>626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8" t="s">
        <v>56</v>
      </c>
      <c r="D30" s="89">
        <v>45176</v>
      </c>
      <c r="E30" s="90">
        <v>2023</v>
      </c>
      <c r="F30" s="60">
        <f>SUM(L30+R30)</f>
        <v>1216</v>
      </c>
      <c r="G30" s="62">
        <v>129</v>
      </c>
      <c r="H30" s="62">
        <v>117</v>
      </c>
      <c r="I30" s="62">
        <v>107</v>
      </c>
      <c r="J30" s="62">
        <v>128</v>
      </c>
      <c r="K30" s="62">
        <v>114</v>
      </c>
      <c r="L30" s="60">
        <f>SUM(G30:K30)</f>
        <v>595</v>
      </c>
      <c r="M30" s="62">
        <v>127</v>
      </c>
      <c r="N30" s="62">
        <v>123</v>
      </c>
      <c r="O30" s="62">
        <v>142</v>
      </c>
      <c r="P30" s="62">
        <v>127</v>
      </c>
      <c r="Q30" s="62">
        <v>102</v>
      </c>
      <c r="R30" s="269">
        <f>SUM(M30:Q30)</f>
        <v>621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8" t="s">
        <v>31</v>
      </c>
      <c r="D31" s="89">
        <v>45176</v>
      </c>
      <c r="E31" s="90">
        <v>2023</v>
      </c>
      <c r="F31" s="60">
        <f>SUM(L31+R31)</f>
        <v>1210</v>
      </c>
      <c r="G31" s="62">
        <v>121</v>
      </c>
      <c r="H31" s="62">
        <v>113</v>
      </c>
      <c r="I31" s="62">
        <v>108</v>
      </c>
      <c r="J31" s="62">
        <v>129</v>
      </c>
      <c r="K31" s="62">
        <v>126</v>
      </c>
      <c r="L31" s="60">
        <f>SUM(G31:K31)</f>
        <v>597</v>
      </c>
      <c r="M31" s="62">
        <v>122</v>
      </c>
      <c r="N31" s="62">
        <v>141</v>
      </c>
      <c r="O31" s="62">
        <v>129</v>
      </c>
      <c r="P31" s="62">
        <v>114</v>
      </c>
      <c r="Q31" s="62">
        <v>107</v>
      </c>
      <c r="R31" s="269">
        <f>SUM(M31:Q31)</f>
        <v>613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8" t="s">
        <v>36</v>
      </c>
      <c r="D32" s="89">
        <v>43216</v>
      </c>
      <c r="E32" s="90">
        <v>2018</v>
      </c>
      <c r="F32" s="60">
        <f>SUM(L32+R32)</f>
        <v>1204</v>
      </c>
      <c r="G32" s="62">
        <v>124</v>
      </c>
      <c r="H32" s="62">
        <v>124</v>
      </c>
      <c r="I32" s="62">
        <v>142</v>
      </c>
      <c r="J32" s="62">
        <v>117</v>
      </c>
      <c r="K32" s="62">
        <v>123</v>
      </c>
      <c r="L32" s="60">
        <f>SUM(G32:K32)</f>
        <v>630</v>
      </c>
      <c r="M32" s="62">
        <v>105</v>
      </c>
      <c r="N32" s="62">
        <v>106</v>
      </c>
      <c r="O32" s="62">
        <v>122</v>
      </c>
      <c r="P32" s="62">
        <v>121</v>
      </c>
      <c r="Q32" s="62">
        <v>120</v>
      </c>
      <c r="R32" s="269">
        <f>SUM(M32:Q32)</f>
        <v>574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76" t="s">
        <v>64</v>
      </c>
      <c r="D33" s="277">
        <v>45176</v>
      </c>
      <c r="E33" s="278">
        <v>2023</v>
      </c>
      <c r="F33" s="279">
        <f>SUM(L33+R33)</f>
        <v>1142</v>
      </c>
      <c r="G33" s="280">
        <v>121</v>
      </c>
      <c r="H33" s="280">
        <v>101</v>
      </c>
      <c r="I33" s="280">
        <v>113</v>
      </c>
      <c r="J33" s="280">
        <v>124</v>
      </c>
      <c r="K33" s="280">
        <v>123</v>
      </c>
      <c r="L33" s="279">
        <f>SUM(G33:K33)</f>
        <v>582</v>
      </c>
      <c r="M33" s="280">
        <v>97</v>
      </c>
      <c r="N33" s="280">
        <v>112</v>
      </c>
      <c r="O33" s="280">
        <v>117</v>
      </c>
      <c r="P33" s="280">
        <v>114</v>
      </c>
      <c r="Q33" s="280">
        <v>120</v>
      </c>
      <c r="R33" s="281">
        <f>SUM(M33:Q33)</f>
        <v>560</v>
      </c>
      <c r="S33" s="6"/>
      <c r="T33" s="22"/>
      <c r="U33" s="22"/>
      <c r="V33" s="22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>
      <c r="A34" s="23"/>
      <c r="B34" s="3"/>
      <c r="C34" s="39"/>
      <c r="D34" s="39"/>
      <c r="E34" s="4"/>
      <c r="F34" s="4"/>
      <c r="G34" s="5"/>
      <c r="H34" s="5"/>
      <c r="I34" s="5"/>
      <c r="J34" s="5"/>
      <c r="K34" s="5"/>
      <c r="L34" s="4"/>
      <c r="M34" s="5"/>
      <c r="N34" s="5"/>
      <c r="O34" s="5"/>
      <c r="P34" s="5"/>
      <c r="Q34" s="5"/>
      <c r="R34" s="4"/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>
      <c r="A35" s="23"/>
      <c r="B35" s="17"/>
      <c r="C35" s="10"/>
      <c r="D35" s="10"/>
      <c r="E35" s="18"/>
      <c r="F35" s="18"/>
      <c r="G35" s="22"/>
      <c r="H35" s="22"/>
      <c r="I35" s="22"/>
      <c r="J35" s="22"/>
      <c r="K35" s="22"/>
      <c r="L35" s="18"/>
      <c r="M35" s="22"/>
      <c r="N35" s="22"/>
      <c r="O35" s="22"/>
      <c r="P35" s="22"/>
      <c r="Q35" s="22"/>
      <c r="R35" s="18"/>
      <c r="S35" s="22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17"/>
      <c r="C36" s="10"/>
      <c r="D36" s="10"/>
      <c r="E36" s="18"/>
      <c r="F36" s="18"/>
      <c r="G36" s="22"/>
      <c r="H36" s="22"/>
      <c r="I36" s="22"/>
      <c r="J36" s="22"/>
      <c r="K36" s="22"/>
      <c r="L36" s="18"/>
      <c r="M36" s="22"/>
      <c r="N36" s="22"/>
      <c r="O36" s="22"/>
      <c r="P36" s="22"/>
      <c r="Q36" s="22"/>
      <c r="R36" s="18"/>
      <c r="S36" s="22"/>
      <c r="T36" s="22"/>
      <c r="U36" s="22"/>
      <c r="V36" s="22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4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4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33"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</sheetData>
  <sortState xmlns:xlrd2="http://schemas.microsoft.com/office/spreadsheetml/2017/richdata2" ref="C2:R33">
    <sortCondition descending="1" ref="F2:F33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2023-09-10T09:21:11Z</dcterms:modified>
</cp:coreProperties>
</file>